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eren-my.sharepoint.com/personal/e128017_ameren_com/Documents/Financings/Securitization/Capital Markets Documentation/IAL/"/>
    </mc:Choice>
  </mc:AlternateContent>
  <xr:revisionPtr revIDLastSave="0" documentId="8_{A6330546-7480-4981-9BEA-5998F2326B23}" xr6:coauthVersionLast="47" xr6:coauthVersionMax="47" xr10:uidLastSave="{00000000-0000-0000-0000-000000000000}"/>
  <bookViews>
    <workbookView xWindow="-120" yWindow="-120" windowWidth="29040" windowHeight="15720" tabRatio="874" firstSheet="2" activeTab="2" xr2:uid="{00000000-000D-0000-FFFF-FFFF00000000}"/>
  </bookViews>
  <sheets>
    <sheet name="SCHEDULE MJL-S5Year1RateDesign" sheetId="67" state="hidden" r:id="rId1"/>
    <sheet name="SCHEDULE MJL-S5" sheetId="35" r:id="rId2"/>
    <sheet name="SCHEDULE MJL-S7" sheetId="31" r:id="rId3"/>
    <sheet name="SCHEDULE MJL-S8" sheetId="37" r:id="rId4"/>
    <sheet name="Supporting Calculations" sheetId="66" r:id="rId5"/>
    <sheet name="Amortization Schedule" sheetId="68" r:id="rId6"/>
  </sheets>
  <definedNames>
    <definedName name="\0" localSheetId="4">#REF!</definedName>
    <definedName name="\0">#REF!</definedName>
    <definedName name="\A" localSheetId="4">#REF!</definedName>
    <definedName name="\A">#REF!</definedName>
    <definedName name="\b">#N/A</definedName>
    <definedName name="\c">#REF!</definedName>
    <definedName name="\d">#REF!</definedName>
    <definedName name="\E" localSheetId="4">#REF!</definedName>
    <definedName name="\E">#REF!</definedName>
    <definedName name="\f">#REF!</definedName>
    <definedName name="\g">#REF!</definedName>
    <definedName name="\H" localSheetId="4">#REF!</definedName>
    <definedName name="\H">#REF!</definedName>
    <definedName name="\I" localSheetId="4">#REF!</definedName>
    <definedName name="\I">#REF!</definedName>
    <definedName name="\L" localSheetId="4">#REF!</definedName>
    <definedName name="\L">#REF!</definedName>
    <definedName name="\m" localSheetId="4">#REF!</definedName>
    <definedName name="\m">#REF!</definedName>
    <definedName name="\n" localSheetId="4">#REF!</definedName>
    <definedName name="\n">#REF!</definedName>
    <definedName name="\P" localSheetId="4">#REF!</definedName>
    <definedName name="\P">#REF!</definedName>
    <definedName name="\R" localSheetId="4">#REF!</definedName>
    <definedName name="\R">#REF!</definedName>
    <definedName name="\S" localSheetId="4">#REF!</definedName>
    <definedName name="\S">#REF!</definedName>
    <definedName name="\t" localSheetId="4">#REF!</definedName>
    <definedName name="\t">#REF!</definedName>
    <definedName name="\X" localSheetId="4">#REF!</definedName>
    <definedName name="\X">#REF!</definedName>
    <definedName name="\z">#REF!</definedName>
    <definedName name="_____div10" localSheetId="4">#REF!</definedName>
    <definedName name="_____div10">#REF!</definedName>
    <definedName name="_____div21" localSheetId="4">#REF!</definedName>
    <definedName name="_____div21">#REF!</definedName>
    <definedName name="_____EXH1" localSheetId="4">#REF!</definedName>
    <definedName name="_____EXH1">#REF!</definedName>
    <definedName name="_____swe80">#REF!</definedName>
    <definedName name="_____ucg80">#REF!</definedName>
    <definedName name="____a1">#REF!</definedName>
    <definedName name="____a2">#REF!</definedName>
    <definedName name="____a3">#REF!</definedName>
    <definedName name="____Div02">#REF!</definedName>
    <definedName name="____div10">#REF!</definedName>
    <definedName name="____DIV12">#REF!</definedName>
    <definedName name="____div21">#REF!</definedName>
    <definedName name="____EXH1" localSheetId="4">#REF!</definedName>
    <definedName name="____EXH1">#REF!</definedName>
    <definedName name="____EXH6" localSheetId="4">#REF!</definedName>
    <definedName name="____EXH6">#REF!</definedName>
    <definedName name="____swe80">#REF!</definedName>
    <definedName name="____ucg80">#REF!</definedName>
    <definedName name="____W.O.R.K.B.O.O.K..C.O.N.T.E.N.T.S____" localSheetId="4">#REF!</definedName>
    <definedName name="____W.O.R.K.B.O.O.K..C.O.N.T.E.N.T.S____">#REF!</definedName>
    <definedName name="___a1">#REF!</definedName>
    <definedName name="___a2">#REF!</definedName>
    <definedName name="___a3">#REF!</definedName>
    <definedName name="___Div02">#REF!</definedName>
    <definedName name="___div10">#REF!</definedName>
    <definedName name="___DIV12">#REF!</definedName>
    <definedName name="___div21">#REF!</definedName>
    <definedName name="___EXH1" localSheetId="4">#REF!</definedName>
    <definedName name="___EXH1">#REF!</definedName>
    <definedName name="___EXH6" localSheetId="4">#REF!</definedName>
    <definedName name="___EXH6">#REF!</definedName>
    <definedName name="___INDEX_SHEET___ASAP_Utilities" localSheetId="4">#REF!</definedName>
    <definedName name="___INDEX_SHEET___ASAP_Utilities">#REF!</definedName>
    <definedName name="___swe80">#REF!</definedName>
    <definedName name="___ucg80">#REF!</definedName>
    <definedName name="__123Graph_A" localSheetId="4" hidden="1">#REF!</definedName>
    <definedName name="__123Graph_A" hidden="1">#REF!</definedName>
    <definedName name="__a1">#REF!</definedName>
    <definedName name="__a2">#REF!</definedName>
    <definedName name="__a3">#REF!</definedName>
    <definedName name="__adj2">#REF!</definedName>
    <definedName name="__amt2">#REF!</definedName>
    <definedName name="__can80">#REF!</definedName>
    <definedName name="__cen80">#REF!</definedName>
    <definedName name="__Div02">#REF!</definedName>
    <definedName name="__div10" localSheetId="4">#REF!</definedName>
    <definedName name="__div10">#REF!</definedName>
    <definedName name="__DIV12">#REF!</definedName>
    <definedName name="__div21" localSheetId="4">#REF!</definedName>
    <definedName name="__div21">#REF!</definedName>
    <definedName name="__Div30">#REF!</definedName>
    <definedName name="__dot09" localSheetId="4">#REF!</definedName>
    <definedName name="__dot09">#REF!</definedName>
    <definedName name="__dot10" localSheetId="4">#REF!</definedName>
    <definedName name="__dot10">#REF!</definedName>
    <definedName name="__eas80">#REF!</definedName>
    <definedName name="__EXH1" localSheetId="4">#REF!</definedName>
    <definedName name="__EXH1">#REF!</definedName>
    <definedName name="__EXH6" localSheetId="4">#REF!</definedName>
    <definedName name="__EXH6">#REF!</definedName>
    <definedName name="__kaw80">#REF!</definedName>
    <definedName name="__kv02" localSheetId="4">#REF!</definedName>
    <definedName name="__kv02">#REF!</definedName>
    <definedName name="__LVS1" localSheetId="4">#REF!</definedName>
    <definedName name="__LVS1">#REF!</definedName>
    <definedName name="__LVS2" localSheetId="4">#REF!</definedName>
    <definedName name="__LVS2">#REF!</definedName>
    <definedName name="__ne31">#REF!</definedName>
    <definedName name="__nsw80" localSheetId="4">#REF!</definedName>
    <definedName name="__nsw80">#REF!</definedName>
    <definedName name="__nw31">#REF!</definedName>
    <definedName name="__pap05" localSheetId="4">#REF!</definedName>
    <definedName name="__pap05">#REF!</definedName>
    <definedName name="__pap06" localSheetId="4">#REF!</definedName>
    <definedName name="__pap06">#REF!</definedName>
    <definedName name="__PD1" localSheetId="4">#REF!</definedName>
    <definedName name="__PD1">#REF!</definedName>
    <definedName name="__PD2" localSheetId="4">#REF!</definedName>
    <definedName name="__PD2">#REF!</definedName>
    <definedName name="__PDM1" localSheetId="4">#REF!</definedName>
    <definedName name="__PDM1">#REF!</definedName>
    <definedName name="__PDM2" localSheetId="4">#REF!</definedName>
    <definedName name="__PDM2">#REF!</definedName>
    <definedName name="__se31">#REF!</definedName>
    <definedName name="__sw31">#REF!</definedName>
    <definedName name="__swe80">#REF!</definedName>
    <definedName name="__ucg80">#REF!</definedName>
    <definedName name="_1">#REF!</definedName>
    <definedName name="_1_5" localSheetId="4">#REF!</definedName>
    <definedName name="_1_5">#REF!</definedName>
    <definedName name="_11">#N/A</definedName>
    <definedName name="_12">#N/A</definedName>
    <definedName name="_1993">#REF!</definedName>
    <definedName name="_2" localSheetId="4">#REF!</definedName>
    <definedName name="_2">#REF!</definedName>
    <definedName name="_3" localSheetId="4">#REF!</definedName>
    <definedName name="_3">#REF!</definedName>
    <definedName name="_3__123Graph_AChart_2A" localSheetId="4" hidden="1">#REF!</definedName>
    <definedName name="_3__123Graph_AChart_2A" hidden="1">#REF!</definedName>
    <definedName name="_4" localSheetId="4">#REF!</definedName>
    <definedName name="_4">#REF!</definedName>
    <definedName name="_5">#REF!</definedName>
    <definedName name="_5YR._BOOK" localSheetId="4">#REF!</definedName>
    <definedName name="_5YR._BOOK">#REF!</definedName>
    <definedName name="_6">#REF!</definedName>
    <definedName name="_6A" localSheetId="4">#REF!</definedName>
    <definedName name="_6A">#REF!</definedName>
    <definedName name="_6B" localSheetId="4">#REF!</definedName>
    <definedName name="_6B">#REF!</definedName>
    <definedName name="_7" localSheetId="4">#REF!</definedName>
    <definedName name="_7">#REF!</definedName>
    <definedName name="_8" localSheetId="4">#REF!</definedName>
    <definedName name="_8">#REF!</definedName>
    <definedName name="_a1">#REF!</definedName>
    <definedName name="_a2">#REF!</definedName>
    <definedName name="_a3">#REF!</definedName>
    <definedName name="_adj2">#REF!</definedName>
    <definedName name="_AMO_UniqueIdentifier" hidden="1">"'3ca50db4-70c8-4a13-9264-47f8d69795ae'"</definedName>
    <definedName name="_amt2">#REF!</definedName>
    <definedName name="_asd2" localSheetId="4">#REF!</definedName>
    <definedName name="_asd2">#REF!</definedName>
    <definedName name="_ASD3" localSheetId="4">#REF!</definedName>
    <definedName name="_ASD3">#REF!</definedName>
    <definedName name="_bal1" localSheetId="4">#REF!</definedName>
    <definedName name="_bal1">#REF!</definedName>
    <definedName name="_bal2" localSheetId="4">#REF!</definedName>
    <definedName name="_bal2">#REF!</definedName>
    <definedName name="_C1_R1_V_C_1YR" localSheetId="4">#REF!</definedName>
    <definedName name="_C1_R1_V_C_1YR">#REF!</definedName>
    <definedName name="_C1_R1_V_C_2YR" localSheetId="4">#REF!</definedName>
    <definedName name="_C1_R1_V_C_2YR">#REF!</definedName>
    <definedName name="_C1_R1_V_C_5YR" localSheetId="4">#REF!</definedName>
    <definedName name="_C1_R1_V_C_5YR">#REF!</definedName>
    <definedName name="_C2_R1_V_C_1YR" localSheetId="4">#REF!</definedName>
    <definedName name="_C2_R1_V_C_1YR">#REF!</definedName>
    <definedName name="_C2_R1_V_C_2YR" localSheetId="4">#REF!</definedName>
    <definedName name="_C2_R1_V_C_2YR">#REF!</definedName>
    <definedName name="_C2_R1_V_C_5YR" localSheetId="4">#REF!</definedName>
    <definedName name="_C2_R1_V_C_5YR">#REF!</definedName>
    <definedName name="_C2_R2_V_C_1YR" localSheetId="4">#REF!</definedName>
    <definedName name="_C2_R2_V_C_1YR">#REF!</definedName>
    <definedName name="_C2_R2_V_C_2YR" localSheetId="4">#REF!</definedName>
    <definedName name="_C2_R2_V_C_2YR">#REF!</definedName>
    <definedName name="_C2_R2_V_C_5YR" localSheetId="4">#REF!</definedName>
    <definedName name="_C2_R2_V_C_5YR">#REF!</definedName>
    <definedName name="_C2_R4_V_C_1YR" localSheetId="4">#REF!</definedName>
    <definedName name="_C2_R4_V_C_1YR">#REF!</definedName>
    <definedName name="_C2_R4_V_C_2YR" localSheetId="4">#REF!</definedName>
    <definedName name="_C2_R4_V_C_2YR">#REF!</definedName>
    <definedName name="_C2_R4_V_C_5YR" localSheetId="4">#REF!</definedName>
    <definedName name="_C2_R4_V_C_5YR">#REF!</definedName>
    <definedName name="_C3_R1_V_C_1YR" localSheetId="4">#REF!</definedName>
    <definedName name="_C3_R1_V_C_1YR">#REF!</definedName>
    <definedName name="_C3_R1_V_C_2YR" localSheetId="4">#REF!</definedName>
    <definedName name="_C3_R1_V_C_2YR">#REF!</definedName>
    <definedName name="_C3_R1_V_C_5YR" localSheetId="4">#REF!</definedName>
    <definedName name="_C3_R1_V_C_5YR">#REF!</definedName>
    <definedName name="_C3_R2_V_C_1YR" localSheetId="4">#REF!</definedName>
    <definedName name="_C3_R2_V_C_1YR">#REF!</definedName>
    <definedName name="_C3_R2_V_C_2YR" localSheetId="4">#REF!</definedName>
    <definedName name="_C3_R2_V_C_2YR">#REF!</definedName>
    <definedName name="_C3_R2_V_C_5YR" localSheetId="4">#REF!</definedName>
    <definedName name="_C3_R2_V_C_5YR">#REF!</definedName>
    <definedName name="_C3_R4_V_C_1YR" localSheetId="4">#REF!</definedName>
    <definedName name="_C3_R4_V_C_1YR">#REF!</definedName>
    <definedName name="_C3_R4_V_C_2YR" localSheetId="4">#REF!</definedName>
    <definedName name="_C3_R4_V_C_2YR">#REF!</definedName>
    <definedName name="_C3_R4_V_C_5YR" localSheetId="4">#REF!</definedName>
    <definedName name="_C3_R4_V_C_5YR">#REF!</definedName>
    <definedName name="_C3_R5_V_C_1YR" localSheetId="4">#REF!</definedName>
    <definedName name="_C3_R5_V_C_1YR">#REF!</definedName>
    <definedName name="_C3_R5_V_C_2YR" localSheetId="4">#REF!</definedName>
    <definedName name="_C3_R5_V_C_2YR">#REF!</definedName>
    <definedName name="_C3_R5_V_C_5YR" localSheetId="4">#REF!</definedName>
    <definedName name="_C3_R5_V_C_5YR">#REF!</definedName>
    <definedName name="_can80" localSheetId="4">#REF!</definedName>
    <definedName name="_can80">#REF!</definedName>
    <definedName name="_cen80" localSheetId="4">#REF!</definedName>
    <definedName name="_cen80">#REF!</definedName>
    <definedName name="_Dist_Bin" localSheetId="4" hidden="1">#REF!</definedName>
    <definedName name="_Dist_Bin" hidden="1">#REF!</definedName>
    <definedName name="_Dist_Values" localSheetId="4" hidden="1">#REF!</definedName>
    <definedName name="_Dist_Values" hidden="1">#REF!</definedName>
    <definedName name="_Div012">#REF!</definedName>
    <definedName name="_Div02">#REF!</definedName>
    <definedName name="_Div091">#REF!</definedName>
    <definedName name="_div10" localSheetId="4">#REF!</definedName>
    <definedName name="_div10">#REF!</definedName>
    <definedName name="_DIV12">#REF!</definedName>
    <definedName name="_div21">#REF!</definedName>
    <definedName name="_Div30">#REF!</definedName>
    <definedName name="_Div33">#REF!</definedName>
    <definedName name="_dot09" localSheetId="4">#REF!</definedName>
    <definedName name="_dot09">#REF!</definedName>
    <definedName name="_dot10" localSheetId="4">#REF!</definedName>
    <definedName name="_dot10">#REF!</definedName>
    <definedName name="_eas80" localSheetId="4">#REF!</definedName>
    <definedName name="_eas80">#REF!</definedName>
    <definedName name="_EXH1" localSheetId="4">#REF!</definedName>
    <definedName name="_EXH1">#REF!</definedName>
    <definedName name="_EXH6" localSheetId="4">#REF!</definedName>
    <definedName name="_EXH6">#REF!</definedName>
    <definedName name="_Fill" localSheetId="4" hidden="1">#REF!</definedName>
    <definedName name="_Fill" hidden="1">#REF!</definedName>
    <definedName name="_fill2" hidden="1">#REF!</definedName>
    <definedName name="_ftn1" localSheetId="3">'SCHEDULE MJL-S8'!$N$14</definedName>
    <definedName name="_ftn2" localSheetId="3">'SCHEDULE MJL-S8'!$N$15</definedName>
    <definedName name="_ftn3" localSheetId="3">'SCHEDULE MJL-S8'!$N$16</definedName>
    <definedName name="_ftn4" localSheetId="3">'SCHEDULE MJL-S8'!$N$17</definedName>
    <definedName name="_ftnref1" localSheetId="3">'SCHEDULE MJL-S8'!$N$9</definedName>
    <definedName name="_ftnref2" localSheetId="3">'SCHEDULE MJL-S8'!$O$11</definedName>
    <definedName name="_ftnref3" localSheetId="3">'SCHEDULE MJL-S8'!$P$10</definedName>
    <definedName name="_ftnref4" localSheetId="3">'SCHEDULE MJL-S8'!$Q$10</definedName>
    <definedName name="_JE1" localSheetId="4">#REF!</definedName>
    <definedName name="_JE1">#REF!</definedName>
    <definedName name="_JE2" localSheetId="4">#REF!</definedName>
    <definedName name="_JE2">#REF!</definedName>
    <definedName name="_JE3" localSheetId="4">#REF!</definedName>
    <definedName name="_JE3">#REF!</definedName>
    <definedName name="_JE4" localSheetId="4">#REF!</definedName>
    <definedName name="_JE4">#REF!</definedName>
    <definedName name="_kaw80" localSheetId="4">#REF!</definedName>
    <definedName name="_kaw80">#REF!</definedName>
    <definedName name="_Key1" localSheetId="4" hidden="1">#REF!</definedName>
    <definedName name="_Key1" hidden="1">#REF!</definedName>
    <definedName name="_Key2" hidden="1">#REF!</definedName>
    <definedName name="_kv02" localSheetId="4">#REF!</definedName>
    <definedName name="_kv02">#REF!</definedName>
    <definedName name="_LVS1" localSheetId="4">#REF!</definedName>
    <definedName name="_LVS1">#REF!</definedName>
    <definedName name="_LVS2" localSheetId="4">#REF!</definedName>
    <definedName name="_LVS2">#REF!</definedName>
    <definedName name="_NA1" localSheetId="4">#REF!</definedName>
    <definedName name="_NA1">#REF!</definedName>
    <definedName name="_NA2" localSheetId="4">#REF!</definedName>
    <definedName name="_NA2">#REF!</definedName>
    <definedName name="_NA3" localSheetId="4">#REF!</definedName>
    <definedName name="_NA3">#REF!</definedName>
    <definedName name="_NA4" localSheetId="4">#REF!</definedName>
    <definedName name="_NA4">#REF!</definedName>
    <definedName name="_NA5" localSheetId="4">#REF!</definedName>
    <definedName name="_NA5">#REF!</definedName>
    <definedName name="_ne31">#REF!</definedName>
    <definedName name="_nov1997" localSheetId="4">#REF!</definedName>
    <definedName name="_nov1997">#REF!</definedName>
    <definedName name="_nsw80" localSheetId="4">#REF!</definedName>
    <definedName name="_nsw80">#REF!</definedName>
    <definedName name="_nw31">#REF!</definedName>
    <definedName name="_Order1" hidden="1">255</definedName>
    <definedName name="_Order2" hidden="1">255</definedName>
    <definedName name="_pap05">#REF!</definedName>
    <definedName name="_pap06" localSheetId="4">#REF!</definedName>
    <definedName name="_pap06">#REF!</definedName>
    <definedName name="_Parse_In" localSheetId="4" hidden="1">#REF!</definedName>
    <definedName name="_Parse_In" hidden="1">#REF!</definedName>
    <definedName name="_Parse_Out" localSheetId="4" hidden="1">#REF!</definedName>
    <definedName name="_Parse_Out" hidden="1">#REF!</definedName>
    <definedName name="_PD1" localSheetId="4">#REF!</definedName>
    <definedName name="_PD1">#REF!</definedName>
    <definedName name="_PD2" localSheetId="4">#REF!</definedName>
    <definedName name="_PD2">#REF!</definedName>
    <definedName name="_PDM1" localSheetId="4">#REF!</definedName>
    <definedName name="_PDM1">#REF!</definedName>
    <definedName name="_PDM2" localSheetId="4">#REF!</definedName>
    <definedName name="_PDM2">#REF!</definedName>
    <definedName name="_PG1" localSheetId="4">#REF!</definedName>
    <definedName name="_PG1">#REF!</definedName>
    <definedName name="_PG10" localSheetId="4">#REF!</definedName>
    <definedName name="_PG10">#REF!</definedName>
    <definedName name="_PG100" localSheetId="4">#REF!</definedName>
    <definedName name="_PG100">#REF!</definedName>
    <definedName name="_PG11" localSheetId="4">#REF!</definedName>
    <definedName name="_PG11">#REF!</definedName>
    <definedName name="_PG12" localSheetId="4">#REF!</definedName>
    <definedName name="_PG12">#REF!</definedName>
    <definedName name="_PG13" localSheetId="4">#REF!</definedName>
    <definedName name="_PG13">#REF!</definedName>
    <definedName name="_PG14" localSheetId="4">#REF!</definedName>
    <definedName name="_PG14">#REF!</definedName>
    <definedName name="_PG15" localSheetId="4">#REF!</definedName>
    <definedName name="_PG15">#REF!</definedName>
    <definedName name="_PG16" localSheetId="4">#REF!</definedName>
    <definedName name="_PG16">#REF!</definedName>
    <definedName name="_PG17" localSheetId="4">#REF!</definedName>
    <definedName name="_PG17">#REF!</definedName>
    <definedName name="_PG18" localSheetId="4">#REF!</definedName>
    <definedName name="_PG18">#REF!</definedName>
    <definedName name="_PG19" localSheetId="4">#REF!</definedName>
    <definedName name="_PG19">#REF!</definedName>
    <definedName name="_PG2" localSheetId="4">#REF!</definedName>
    <definedName name="_PG2">#REF!</definedName>
    <definedName name="_PG20" localSheetId="4">#REF!</definedName>
    <definedName name="_PG20">#REF!</definedName>
    <definedName name="_PG21" localSheetId="4">#REF!</definedName>
    <definedName name="_PG21">#REF!</definedName>
    <definedName name="_PG22" localSheetId="4">#REF!</definedName>
    <definedName name="_PG22">#REF!</definedName>
    <definedName name="_PG23" localSheetId="4">#REF!</definedName>
    <definedName name="_PG23">#REF!</definedName>
    <definedName name="_PG24" localSheetId="4">#REF!</definedName>
    <definedName name="_PG24">#REF!</definedName>
    <definedName name="_PG25" localSheetId="4">#REF!</definedName>
    <definedName name="_PG25">#REF!</definedName>
    <definedName name="_PG26" localSheetId="4">#REF!</definedName>
    <definedName name="_PG26">#REF!</definedName>
    <definedName name="_PG27" localSheetId="4">#REF!</definedName>
    <definedName name="_PG27">#REF!</definedName>
    <definedName name="_PG28" localSheetId="4">#REF!</definedName>
    <definedName name="_PG28">#REF!</definedName>
    <definedName name="_PG29" localSheetId="4">#REF!</definedName>
    <definedName name="_PG29">#REF!</definedName>
    <definedName name="_PG3" localSheetId="4">#REF!</definedName>
    <definedName name="_PG3">#REF!</definedName>
    <definedName name="_PG30" localSheetId="4">#REF!</definedName>
    <definedName name="_PG30">#REF!</definedName>
    <definedName name="_PG31" localSheetId="4">#REF!</definedName>
    <definedName name="_PG31">#REF!</definedName>
    <definedName name="_PG32" localSheetId="4">#REF!</definedName>
    <definedName name="_PG32">#REF!</definedName>
    <definedName name="_PG33" localSheetId="4">#REF!</definedName>
    <definedName name="_PG33">#REF!</definedName>
    <definedName name="_PG34" localSheetId="4">#REF!</definedName>
    <definedName name="_PG34">#REF!</definedName>
    <definedName name="_PG35" localSheetId="4">#REF!</definedName>
    <definedName name="_PG35">#REF!</definedName>
    <definedName name="_PG36" localSheetId="4">#REF!</definedName>
    <definedName name="_PG36">#REF!</definedName>
    <definedName name="_PG37" localSheetId="4">#REF!</definedName>
    <definedName name="_PG37">#REF!</definedName>
    <definedName name="_PG38" localSheetId="4">#REF!</definedName>
    <definedName name="_PG38">#REF!</definedName>
    <definedName name="_PG39" localSheetId="4">#REF!</definedName>
    <definedName name="_PG39">#REF!</definedName>
    <definedName name="_PG4" localSheetId="4">#REF!</definedName>
    <definedName name="_PG4">#REF!</definedName>
    <definedName name="_PG40" localSheetId="4">#REF!</definedName>
    <definedName name="_PG40">#REF!</definedName>
    <definedName name="_PG41" localSheetId="4">#REF!</definedName>
    <definedName name="_PG41">#REF!</definedName>
    <definedName name="_PG42" localSheetId="4">#REF!</definedName>
    <definedName name="_PG42">#REF!</definedName>
    <definedName name="_PG43" localSheetId="4">#REF!</definedName>
    <definedName name="_PG43">#REF!</definedName>
    <definedName name="_PG44" localSheetId="4">#REF!</definedName>
    <definedName name="_PG44">#REF!</definedName>
    <definedName name="_PG45" localSheetId="4">#REF!</definedName>
    <definedName name="_PG45">#REF!</definedName>
    <definedName name="_PG46" localSheetId="4">#REF!</definedName>
    <definedName name="_PG46">#REF!</definedName>
    <definedName name="_PG47" localSheetId="4">#REF!</definedName>
    <definedName name="_PG47">#REF!</definedName>
    <definedName name="_PG48" localSheetId="4">#REF!</definedName>
    <definedName name="_PG48">#REF!</definedName>
    <definedName name="_PG49" localSheetId="4">#REF!</definedName>
    <definedName name="_PG49">#REF!</definedName>
    <definedName name="_PG5" localSheetId="4">#REF!</definedName>
    <definedName name="_PG5">#REF!</definedName>
    <definedName name="_PG50" localSheetId="4">#REF!</definedName>
    <definedName name="_PG50">#REF!</definedName>
    <definedName name="_PG51" localSheetId="4">#REF!</definedName>
    <definedName name="_PG51">#REF!</definedName>
    <definedName name="_PG52" localSheetId="4">#REF!</definedName>
    <definedName name="_PG52">#REF!</definedName>
    <definedName name="_PG53" localSheetId="4">#REF!</definedName>
    <definedName name="_PG53">#REF!</definedName>
    <definedName name="_PG54" localSheetId="4">#REF!</definedName>
    <definedName name="_PG54">#REF!</definedName>
    <definedName name="_PG55" localSheetId="4">#REF!</definedName>
    <definedName name="_PG55">#REF!</definedName>
    <definedName name="_PG56" localSheetId="4">#REF!</definedName>
    <definedName name="_PG56">#REF!</definedName>
    <definedName name="_PG57" localSheetId="4">#REF!</definedName>
    <definedName name="_PG57">#REF!</definedName>
    <definedName name="_PG58" localSheetId="4">#REF!</definedName>
    <definedName name="_PG58">#REF!</definedName>
    <definedName name="_PG59" localSheetId="4">#REF!</definedName>
    <definedName name="_PG59">#REF!</definedName>
    <definedName name="_PG6" localSheetId="4">#REF!</definedName>
    <definedName name="_PG6">#REF!</definedName>
    <definedName name="_PG60" localSheetId="4">#REF!</definedName>
    <definedName name="_PG60">#REF!</definedName>
    <definedName name="_PG61" localSheetId="4">#REF!</definedName>
    <definedName name="_PG61">#REF!</definedName>
    <definedName name="_PG62" localSheetId="4">#REF!</definedName>
    <definedName name="_PG62">#REF!</definedName>
    <definedName name="_PG63" localSheetId="4">#REF!</definedName>
    <definedName name="_PG63">#REF!</definedName>
    <definedName name="_PG64" localSheetId="4">#REF!</definedName>
    <definedName name="_PG64">#REF!</definedName>
    <definedName name="_PG65" localSheetId="4">#REF!</definedName>
    <definedName name="_PG65">#REF!</definedName>
    <definedName name="_PG66" localSheetId="4">#REF!</definedName>
    <definedName name="_PG66">#REF!</definedName>
    <definedName name="_PG67" localSheetId="4">#REF!</definedName>
    <definedName name="_PG67">#REF!</definedName>
    <definedName name="_PG68" localSheetId="4">#REF!</definedName>
    <definedName name="_PG68">#REF!</definedName>
    <definedName name="_PG69" localSheetId="4">#REF!</definedName>
    <definedName name="_PG69">#REF!</definedName>
    <definedName name="_PG7" localSheetId="4">#REF!</definedName>
    <definedName name="_PG7">#REF!</definedName>
    <definedName name="_PG70" localSheetId="4">#REF!</definedName>
    <definedName name="_PG70">#REF!</definedName>
    <definedName name="_PG71" localSheetId="4">#REF!</definedName>
    <definedName name="_PG71">#REF!</definedName>
    <definedName name="_PG72" localSheetId="4">#REF!</definedName>
    <definedName name="_PG72">#REF!</definedName>
    <definedName name="_PG73" localSheetId="4">#REF!</definedName>
    <definedName name="_PG73">#REF!</definedName>
    <definedName name="_PG74" localSheetId="4">#REF!</definedName>
    <definedName name="_PG74">#REF!</definedName>
    <definedName name="_PG75" localSheetId="4">#REF!</definedName>
    <definedName name="_PG75">#REF!</definedName>
    <definedName name="_PG76" localSheetId="4">#REF!</definedName>
    <definedName name="_PG76">#REF!</definedName>
    <definedName name="_PG77" localSheetId="4">#REF!</definedName>
    <definedName name="_PG77">#REF!</definedName>
    <definedName name="_PG78" localSheetId="4">#REF!</definedName>
    <definedName name="_PG78">#REF!</definedName>
    <definedName name="_PG79" localSheetId="4">#REF!</definedName>
    <definedName name="_PG79">#REF!</definedName>
    <definedName name="_PG8" localSheetId="4">#REF!</definedName>
    <definedName name="_PG8">#REF!</definedName>
    <definedName name="_PG80" localSheetId="4">#REF!</definedName>
    <definedName name="_PG80">#REF!</definedName>
    <definedName name="_PG81" localSheetId="4">#REF!</definedName>
    <definedName name="_PG81">#REF!</definedName>
    <definedName name="_PG82" localSheetId="4">#REF!</definedName>
    <definedName name="_PG82">#REF!</definedName>
    <definedName name="_PG83" localSheetId="4">#REF!</definedName>
    <definedName name="_PG83">#REF!</definedName>
    <definedName name="_PG84" localSheetId="4">#REF!</definedName>
    <definedName name="_PG84">#REF!</definedName>
    <definedName name="_PG85" localSheetId="4">#REF!</definedName>
    <definedName name="_PG85">#REF!</definedName>
    <definedName name="_PG86" localSheetId="4">#REF!</definedName>
    <definedName name="_PG86">#REF!</definedName>
    <definedName name="_PG87" localSheetId="4">#REF!</definedName>
    <definedName name="_PG87">#REF!</definedName>
    <definedName name="_PG88" localSheetId="4">#REF!</definedName>
    <definedName name="_PG88">#REF!</definedName>
    <definedName name="_PG89" localSheetId="4">#REF!</definedName>
    <definedName name="_PG89">#REF!</definedName>
    <definedName name="_PG9" localSheetId="4">#REF!</definedName>
    <definedName name="_PG9">#REF!</definedName>
    <definedName name="_PG90" localSheetId="4">#REF!</definedName>
    <definedName name="_PG90">#REF!</definedName>
    <definedName name="_PG91" localSheetId="4">#REF!</definedName>
    <definedName name="_PG91">#REF!</definedName>
    <definedName name="_PG92" localSheetId="4">#REF!</definedName>
    <definedName name="_PG92">#REF!</definedName>
    <definedName name="_PG93" localSheetId="4">#REF!</definedName>
    <definedName name="_PG93">#REF!</definedName>
    <definedName name="_PG94" localSheetId="4">#REF!</definedName>
    <definedName name="_PG94">#REF!</definedName>
    <definedName name="_PG95" localSheetId="4">#REF!</definedName>
    <definedName name="_PG95">#REF!</definedName>
    <definedName name="_PG96" localSheetId="4">#REF!</definedName>
    <definedName name="_PG96">#REF!</definedName>
    <definedName name="_PG97" localSheetId="4">#REF!</definedName>
    <definedName name="_PG97">#REF!</definedName>
    <definedName name="_PG98" localSheetId="4">#REF!</definedName>
    <definedName name="_PG98">#REF!</definedName>
    <definedName name="_PG99" localSheetId="4">#REF!</definedName>
    <definedName name="_PG99">#REF!</definedName>
    <definedName name="_PL2" localSheetId="4">#REF!</definedName>
    <definedName name="_PL2">#REF!</definedName>
    <definedName name="_PP49" localSheetId="4">#REF!</definedName>
    <definedName name="_PP49">#REF!</definedName>
    <definedName name="_Regression_Int" hidden="1">1</definedName>
    <definedName name="_Regression_Out" localSheetId="4" hidden="1">#REF!</definedName>
    <definedName name="_Regression_Out" hidden="1">#REF!</definedName>
    <definedName name="_Regression_X" localSheetId="4" hidden="1">#REF!</definedName>
    <definedName name="_Regression_X" hidden="1">#REF!</definedName>
    <definedName name="_Regression_Y" localSheetId="4" hidden="1">#REF!</definedName>
    <definedName name="_Regression_Y" hidden="1">#REF!</definedName>
    <definedName name="_rid2" localSheetId="4">#REF!</definedName>
    <definedName name="_rid2">#REF!</definedName>
    <definedName name="_ROY2" localSheetId="4">#REF!</definedName>
    <definedName name="_ROY2">#REF!</definedName>
    <definedName name="_S" localSheetId="4">#REF!</definedName>
    <definedName name="_S">#REF!</definedName>
    <definedName name="_SCH1" localSheetId="4">#REF!</definedName>
    <definedName name="_SCH1">#REF!</definedName>
    <definedName name="_SCH2" localSheetId="4">#REF!</definedName>
    <definedName name="_SCH2">#REF!</definedName>
    <definedName name="_SCH3" localSheetId="4">#REF!</definedName>
    <definedName name="_SCH3">#REF!</definedName>
    <definedName name="_SCH4" localSheetId="4">#REF!</definedName>
    <definedName name="_SCH4">#REF!</definedName>
    <definedName name="_SCH5" localSheetId="4">#REF!</definedName>
    <definedName name="_SCH5">#REF!</definedName>
    <definedName name="_SCH61" localSheetId="4">#REF!</definedName>
    <definedName name="_SCH61">#REF!</definedName>
    <definedName name="_SCH62" localSheetId="4">#REF!</definedName>
    <definedName name="_SCH62">#REF!</definedName>
    <definedName name="_SCH63" localSheetId="4">#REF!</definedName>
    <definedName name="_SCH63">#REF!</definedName>
    <definedName name="_sch64" localSheetId="4">#REF!</definedName>
    <definedName name="_sch64">#REF!</definedName>
    <definedName name="_SCH65" localSheetId="4">#REF!</definedName>
    <definedName name="_SCH65">#REF!</definedName>
    <definedName name="_se31">#REF!</definedName>
    <definedName name="_Sort" localSheetId="4" hidden="1">#REF!</definedName>
    <definedName name="_Sort" hidden="1">#REF!</definedName>
    <definedName name="_sw31">#REF!</definedName>
    <definedName name="_swe80">#REF!</definedName>
    <definedName name="_TB1" localSheetId="4">#REF!</definedName>
    <definedName name="_TB1">#REF!</definedName>
    <definedName name="_TB2" localSheetId="4">#REF!</definedName>
    <definedName name="_TB2">#REF!</definedName>
    <definedName name="_ucg80">#REF!</definedName>
    <definedName name="_UW2">#N/A</definedName>
    <definedName name="_UW3">#N/A</definedName>
    <definedName name="a">#REF!</definedName>
    <definedName name="A_P" localSheetId="4">#REF!</definedName>
    <definedName name="A_P">#REF!</definedName>
    <definedName name="A_P_GAS" localSheetId="4">#REF!</definedName>
    <definedName name="A_P_GAS">#REF!</definedName>
    <definedName name="AA" localSheetId="4">#REF!</definedName>
    <definedName name="AA">#REF!</definedName>
    <definedName name="AAA_DOCTOPS" hidden="1">"AAA_SET"</definedName>
    <definedName name="AAA_duser" hidden="1">"OFF"</definedName>
    <definedName name="aaaaa" hidden="1">#REF!</definedName>
    <definedName name="AAB_Addin5" hidden="1">"AAB_Description for addin 5,Description for addin 5,Description for addin 5,Description for addin 5,Description for addin 5,Description for addin 5"</definedName>
    <definedName name="aanjref">#REF!</definedName>
    <definedName name="AAS" localSheetId="4">#REF!</definedName>
    <definedName name="AAS">#REF!</definedName>
    <definedName name="ABHDD_J1" localSheetId="4">#REF!</definedName>
    <definedName name="ABHDD_J1">#REF!</definedName>
    <definedName name="ABHDD_J1_03" localSheetId="4">#REF!</definedName>
    <definedName name="ABHDD_J1_03">#REF!</definedName>
    <definedName name="ABHDD_J2" localSheetId="4">#REF!</definedName>
    <definedName name="ABHDD_J2">#REF!</definedName>
    <definedName name="ABHDD_J2_03" localSheetId="4">#REF!</definedName>
    <definedName name="ABHDD_J2_03">#REF!</definedName>
    <definedName name="ABHDD_J3" localSheetId="4">#REF!</definedName>
    <definedName name="ABHDD_J3">#REF!</definedName>
    <definedName name="ABHDD_J3_03" localSheetId="4">#REF!</definedName>
    <definedName name="ABHDD_J3_03">#REF!</definedName>
    <definedName name="ABHDD_J4" localSheetId="4">#REF!</definedName>
    <definedName name="ABHDD_J4">#REF!</definedName>
    <definedName name="ABHDD_J4_03" localSheetId="4">#REF!</definedName>
    <definedName name="ABHDD_J4_03">#REF!</definedName>
    <definedName name="ABHDD_J5" localSheetId="4">#REF!</definedName>
    <definedName name="ABHDD_J5">#REF!</definedName>
    <definedName name="ABHDD_J5_03" localSheetId="4">#REF!</definedName>
    <definedName name="ABHDD_J5_03">#REF!</definedName>
    <definedName name="ABHDD_J6_03" localSheetId="4">#REF!</definedName>
    <definedName name="ABHDD_J6_03">#REF!</definedName>
    <definedName name="ABHDD_J7_03" localSheetId="4">#REF!</definedName>
    <definedName name="ABHDD_J7_03">#REF!</definedName>
    <definedName name="ABS_Close">#REF!</definedName>
    <definedName name="aBTUFactor">#REF!</definedName>
    <definedName name="aCapital_Distr_Distr">#REF!</definedName>
    <definedName name="aCapital_Distr_Gath">#REF!</definedName>
    <definedName name="aCapital_Distr_gen">#REF!</definedName>
    <definedName name="aCapital_Distr_PL">#REF!</definedName>
    <definedName name="aCapital_Distr_ungd">#REF!</definedName>
    <definedName name="aCapital_PL_Distr">#REF!</definedName>
    <definedName name="aCapital_PL_Gath">#REF!</definedName>
    <definedName name="aCapital_PL_Gen">#REF!</definedName>
    <definedName name="aCapital_PL_PL">#REF!</definedName>
    <definedName name="aCapital_PL_Ungd">#REF!</definedName>
    <definedName name="Account">#REF!</definedName>
    <definedName name="Account2">#REF!</definedName>
    <definedName name="AccountDescr">#REF!</definedName>
    <definedName name="AccountDescr2">#REF!</definedName>
    <definedName name="AccountSTAT" localSheetId="4">#REF!</definedName>
    <definedName name="AccountSTAT">#REF!</definedName>
    <definedName name="AccountUSD" localSheetId="4">#REF!</definedName>
    <definedName name="AccountUSD">#REF!</definedName>
    <definedName name="ACCRUEDATE" localSheetId="4">#REF!</definedName>
    <definedName name="ACCRUEDATE">#REF!</definedName>
    <definedName name="Active">#REF!</definedName>
    <definedName name="Activity">#REF!</definedName>
    <definedName name="Activity2">#REF!</definedName>
    <definedName name="ActivityDescr">#REF!</definedName>
    <definedName name="ActivityDescr2">#REF!</definedName>
    <definedName name="actual">#REF!</definedName>
    <definedName name="ACwvu.ANALYSIS._.1." localSheetId="4" hidden="1">#REF!</definedName>
    <definedName name="ACwvu.ANALYSIS._.1." hidden="1">#REF!</definedName>
    <definedName name="ACwvu.ANALYSIS._.2." localSheetId="4" hidden="1">#REF!</definedName>
    <definedName name="ACwvu.ANALYSIS._.2." hidden="1">#REF!</definedName>
    <definedName name="ACwvu.grid._.lines." localSheetId="4" hidden="1">#REF!</definedName>
    <definedName name="ACwvu.grid._.lines." hidden="1">#REF!</definedName>
    <definedName name="ACwvu.OPERATING._.EXPENSES." localSheetId="4" hidden="1">#REF!</definedName>
    <definedName name="ACwvu.OPERATING._.EXPENSES." hidden="1">#REF!</definedName>
    <definedName name="adaqsdasda">"VX0100"</definedName>
    <definedName name="adasd">#REF!</definedName>
    <definedName name="ADBeginning" localSheetId="4">#REF!</definedName>
    <definedName name="ADBeginning">#REF!</definedName>
    <definedName name="ADCostOfRemoval" localSheetId="4">#REF!</definedName>
    <definedName name="ADCostOfRemoval">#REF!</definedName>
    <definedName name="Additions" localSheetId="4">#REF!</definedName>
    <definedName name="Additions">#REF!</definedName>
    <definedName name="ADEnding" localSheetId="4">#REF!</definedName>
    <definedName name="ADEnding">#REF!</definedName>
    <definedName name="aDeprRate_Distr">#REF!</definedName>
    <definedName name="aDeprRate_Gath">#REF!</definedName>
    <definedName name="aDeprRate_Gen">#REF!</definedName>
    <definedName name="aDeprRate_PL">#REF!</definedName>
    <definedName name="aDeprRate_Ungd">#REF!</definedName>
    <definedName name="adf" localSheetId="4" hidden="1">{"Benefits Summary",#N/A,FALSE,"Benefits Info without WC Amount";"Medical and Dental Costs",#N/A,FALSE,"Benefits Info without WC Amount";"Workers' Compensation",#N/A,FALSE,"Benefits Info without WC Amount"}</definedName>
    <definedName name="adf" hidden="1">{"Benefits Summary",#N/A,FALSE,"Benefits Info without WC Amount";"Medical and Dental Costs",#N/A,FALSE,"Benefits Info without WC Amount";"Workers' Compensation",#N/A,FALSE,"Benefits Info without WC Amount"}</definedName>
    <definedName name="ADGainOrLoss">#REF!</definedName>
    <definedName name="ADGroup" localSheetId="4">#REF!</definedName>
    <definedName name="ADGroup">#REF!</definedName>
    <definedName name="adj" localSheetId="4">#REF!</definedName>
    <definedName name="adj">#REF!</definedName>
    <definedName name="adjustment1">#REF!</definedName>
    <definedName name="adjustment10">#REF!</definedName>
    <definedName name="Adjustment11">#REF!</definedName>
    <definedName name="adjustment12">#REF!</definedName>
    <definedName name="adjustment13">#REF!</definedName>
    <definedName name="adjustment3">#REF!</definedName>
    <definedName name="adjustment4">#REF!</definedName>
    <definedName name="adjustment5">#REF!</definedName>
    <definedName name="adjustment6">#REF!</definedName>
    <definedName name="adjustment7">#REF!</definedName>
    <definedName name="adjustment8">#REF!</definedName>
    <definedName name="adjustment9">#REF!</definedName>
    <definedName name="ADProvision" localSheetId="4">#REF!</definedName>
    <definedName name="ADProvision">#REF!</definedName>
    <definedName name="ADRetired" localSheetId="4">#REF!</definedName>
    <definedName name="ADRetired">#REF!</definedName>
    <definedName name="adsadb" localSheetId="4" hidden="1">{"Schedule J-1",#N/A,FALSE,"Schedule J-1";"WP/J-1.1",#N/A,FALSE,"Schedule J-1";"Schedule J-2",#N/A,FALSE,"Schedule J-1";"WP/J-2.1",#N/A,FALSE,"Schedule J-1";"Schedule J-3",#N/A,FALSE,"Schedule J-1";"Schedule J-4",#N/A,FALSE,"Schedule J-1";"Schedule J-5",#N/A,FALSE,"Schedule J-1";"Schedule J-6",#N/A,FALSE,"Schedule J-1"}</definedName>
    <definedName name="adsadb" hidden="1">{"Schedule J-1",#N/A,FALSE,"Schedule J-1";"WP/J-1.1",#N/A,FALSE,"Schedule J-1";"Schedule J-2",#N/A,FALSE,"Schedule J-1";"WP/J-2.1",#N/A,FALSE,"Schedule J-1";"Schedule J-3",#N/A,FALSE,"Schedule J-1";"Schedule J-4",#N/A,FALSE,"Schedule J-1";"Schedule J-5",#N/A,FALSE,"Schedule J-1";"Schedule J-6",#N/A,FALSE,"Schedule J-1"}</definedName>
    <definedName name="adsadb1" localSheetId="4" hidden="1">{"Schedule J-1",#N/A,FALSE,"Schedule J-1";"WP/J-1.1",#N/A,FALSE,"Schedule J-1";"Schedule J-2",#N/A,FALSE,"Schedule J-1";"WP/J-2.1",#N/A,FALSE,"Schedule J-1";"Schedule J-3",#N/A,FALSE,"Schedule J-1";"Schedule J-4",#N/A,FALSE,"Schedule J-1";"Schedule J-5",#N/A,FALSE,"Schedule J-1";"Schedule J-6",#N/A,FALSE,"Schedule J-1"}</definedName>
    <definedName name="adsadb1" hidden="1">{"Schedule J-1",#N/A,FALSE,"Schedule J-1";"WP/J-1.1",#N/A,FALSE,"Schedule J-1";"Schedule J-2",#N/A,FALSE,"Schedule J-1";"WP/J-2.1",#N/A,FALSE,"Schedule J-1";"Schedule J-3",#N/A,FALSE,"Schedule J-1";"Schedule J-4",#N/A,FALSE,"Schedule J-1";"Schedule J-5",#N/A,FALSE,"Schedule J-1";"Schedule J-6",#N/A,FALSE,"Schedule J-1"}</definedName>
    <definedName name="ADSalvage">#REF!</definedName>
    <definedName name="ADTransfers" localSheetId="4">#REF!</definedName>
    <definedName name="ADTransfers">#REF!</definedName>
    <definedName name="ADVal" localSheetId="4">#REF!</definedName>
    <definedName name="ADVal">#REF!</definedName>
    <definedName name="AEL_1080" localSheetId="4">#REF!</definedName>
    <definedName name="AEL_1080">#REF!</definedName>
    <definedName name="AEL_1110" localSheetId="4">#REF!</definedName>
    <definedName name="AEL_1110">#REF!</definedName>
    <definedName name="AFD" localSheetId="4">#REF!</definedName>
    <definedName name="AFD">#REF!</definedName>
    <definedName name="Affiliate" localSheetId="4">#REF!</definedName>
    <definedName name="Affiliate">#REF!</definedName>
    <definedName name="Affiliate2" localSheetId="4">#REF!</definedName>
    <definedName name="Affiliate2">#REF!</definedName>
    <definedName name="AffiliateDescr" localSheetId="4">#REF!</definedName>
    <definedName name="AffiliateDescr">#REF!</definedName>
    <definedName name="aFITRate">#REF!</definedName>
    <definedName name="aGasPrice">#REF!</definedName>
    <definedName name="AHCESS" localSheetId="4">#REF!</definedName>
    <definedName name="AHCESS">#REF!</definedName>
    <definedName name="ak" localSheetId="4" hidden="1">{"Benefits Summary",#N/A,FALSE,"Benefits Info without WC Amount";"Medical and Dental Costs",#N/A,FALSE,"Benefits Info without WC Amount";"Workers' Compensation",#N/A,FALSE,"Benefits Info without WC Amount"}</definedName>
    <definedName name="ak" hidden="1">{"Benefits Summary",#N/A,FALSE,"Benefits Info without WC Amount";"Medical and Dental Costs",#N/A,FALSE,"Benefits Info without WC Amount";"Workers' Compensation",#N/A,FALSE,"Benefits Info without WC Amount"}</definedName>
    <definedName name="akg" localSheetId="4" hidden="1">{"Benefits Summary",#N/A,FALSE,"Benefits Info without WC Amount";"Medical and Dental Costs",#N/A,FALSE,"Benefits Info without WC Amount";"Workers' Compensation",#N/A,FALSE,"Benefits Info without WC Amount"}</definedName>
    <definedName name="akg" hidden="1">{"Benefits Summary",#N/A,FALSE,"Benefits Info without WC Amount";"Medical and Dental Costs",#N/A,FALSE,"Benefits Info without WC Amount";"Workers' Compensation",#N/A,FALSE,"Benefits Info without WC Amount"}</definedName>
    <definedName name="aklgjk" localSheetId="4" hidden="1">{"Benefits Summary",#N/A,FALSE,"Benefits Info without WC Amount";"Medical and Dental Costs",#N/A,FALSE,"Benefits Info without WC Amount";"Workers' Compensation",#N/A,FALSE,"Benefits Info without WC Amount"}</definedName>
    <definedName name="aklgjk" hidden="1">{"Benefits Summary",#N/A,FALSE,"Benefits Info without WC Amount";"Medical and Dental Costs",#N/A,FALSE,"Benefits Info without WC Amount";"Workers' Compensation",#N/A,FALSE,"Benefits Info without WC Amount"}</definedName>
    <definedName name="ALL">#REF!</definedName>
    <definedName name="ALL_CUST" localSheetId="4">#REF!</definedName>
    <definedName name="ALL_CUST">#REF!</definedName>
    <definedName name="ALL_DEM" localSheetId="4">#REF!</definedName>
    <definedName name="ALL_DEM">#REF!</definedName>
    <definedName name="ALLOC_02" localSheetId="4">#REF!</definedName>
    <definedName name="ALLOC_02">#REF!</definedName>
    <definedName name="alloc_table" localSheetId="4">#REF!</definedName>
    <definedName name="alloc_table">#REF!</definedName>
    <definedName name="aLUG">#REF!</definedName>
    <definedName name="AMI">#REF!</definedName>
    <definedName name="Amount">#REF!</definedName>
    <definedName name="amounts">#REF!</definedName>
    <definedName name="AMRCE">#REF!</definedName>
    <definedName name="amt">#REF!</definedName>
    <definedName name="AMTCE">#REF!</definedName>
    <definedName name="ANALYSIS" localSheetId="4">#REF!</definedName>
    <definedName name="ANALYSIS">#REF!</definedName>
    <definedName name="anndot" localSheetId="4">#REF!</definedName>
    <definedName name="anndot">#REF!</definedName>
    <definedName name="annsebp" localSheetId="4">#REF!</definedName>
    <definedName name="annsebp">#REF!</definedName>
    <definedName name="ANSWER">#N/A</definedName>
    <definedName name="ant" localSheetId="4" hidden="1">#REF!</definedName>
    <definedName name="ant" hidden="1">#REF!</definedName>
    <definedName name="APN" localSheetId="4">#REF!</definedName>
    <definedName name="APN">#REF!</definedName>
    <definedName name="APP1_1" localSheetId="4">#REF!</definedName>
    <definedName name="APP1_1">#REF!</definedName>
    <definedName name="app1_2" localSheetId="4">#REF!</definedName>
    <definedName name="app1_2">#REF!</definedName>
    <definedName name="APP2A" localSheetId="4">#REF!</definedName>
    <definedName name="APP2A">#REF!</definedName>
    <definedName name="APP2B" localSheetId="4">#REF!</definedName>
    <definedName name="APP2B">#REF!</definedName>
    <definedName name="APP2C" localSheetId="4">#REF!</definedName>
    <definedName name="APP2C">#REF!</definedName>
    <definedName name="APP3A" localSheetId="4">#REF!</definedName>
    <definedName name="APP3A">#REF!</definedName>
    <definedName name="APP3B" localSheetId="4">#REF!</definedName>
    <definedName name="APP3B">#REF!</definedName>
    <definedName name="APP3C" localSheetId="4">#REF!</definedName>
    <definedName name="APP3C">#REF!</definedName>
    <definedName name="APPENDIX_3____C" localSheetId="4">#REF!</definedName>
    <definedName name="APPENDIX_3____C">#REF!</definedName>
    <definedName name="APRIL__1998" localSheetId="4">#REF!</definedName>
    <definedName name="APRIL__1998">#REF!</definedName>
    <definedName name="APTCE">#REF!</definedName>
    <definedName name="aRecoverRate_Distr">#REF!</definedName>
    <definedName name="aRecoverRate_Gath">#REF!</definedName>
    <definedName name="aRecoverRate_Gen">#REF!</definedName>
    <definedName name="aRecoverRate_PL">#REF!</definedName>
    <definedName name="aRecoverRate_Ungd">#REF!</definedName>
    <definedName name="aRetireRate_Distr">#REF!</definedName>
    <definedName name="aRetireRate_Gath">#REF!</definedName>
    <definedName name="aRetireRate_Gen">#REF!</definedName>
    <definedName name="aRetireRate_PL">#REF!</definedName>
    <definedName name="aRetireRate_Ungd">#REF!</definedName>
    <definedName name="aRevenueTaxRate">#REF!</definedName>
    <definedName name="ARK" localSheetId="4">#REF!</definedName>
    <definedName name="ARK">#REF!</definedName>
    <definedName name="AS2DocOpenMode" hidden="1">"AS2DocumentEdit"</definedName>
    <definedName name="AS400TB">#REF!</definedName>
    <definedName name="ASD" localSheetId="4">#REF!</definedName>
    <definedName name="ASD">#REF!</definedName>
    <definedName name="ASDGR" localSheetId="4">#REF!</definedName>
    <definedName name="ASDGR">#REF!</definedName>
    <definedName name="ATMOS_1080" localSheetId="4">#REF!</definedName>
    <definedName name="ATMOS_1080">#REF!</definedName>
    <definedName name="ATMOS_1110" localSheetId="4">#REF!</definedName>
    <definedName name="ATMOS_1110">#REF!</definedName>
    <definedName name="AVG_RESIDUAL_PROFORMA">#REF!</definedName>
    <definedName name="aYear1">#REF!</definedName>
    <definedName name="aYear2">#REF!</definedName>
    <definedName name="aYear3">#REF!</definedName>
    <definedName name="aYear4">#REF!</definedName>
    <definedName name="aYear5">#REF!</definedName>
    <definedName name="b" localSheetId="4">#REF!</definedName>
    <definedName name="b">#REF!</definedName>
    <definedName name="b2adjustment4a">#REF!</definedName>
    <definedName name="b2adjustment4b">#REF!</definedName>
    <definedName name="BALANCE" localSheetId="4">#REF!</definedName>
    <definedName name="BALANCE">#REF!</definedName>
    <definedName name="BALANCEDATE" localSheetId="4">#REF!</definedName>
    <definedName name="BALANCEDATE">#REF!</definedName>
    <definedName name="BalSt">#REF!</definedName>
    <definedName name="BARING" localSheetId="4">#REF!</definedName>
    <definedName name="BARING">#REF!</definedName>
    <definedName name="Base_Case">#REF!,#REF!,#REF!,#REF!,#REF!,#REF!,#REF!,#REF!,#REF!,#REF!,#REF!</definedName>
    <definedName name="Base_Volume" localSheetId="4">#REF!</definedName>
    <definedName name="Base_Volume">#REF!</definedName>
    <definedName name="basistab">#REF!</definedName>
    <definedName name="BB" localSheetId="4">#REF!</definedName>
    <definedName name="BB">#REF!</definedName>
    <definedName name="bbbbb" localSheetId="4" hidden="1">#REF!</definedName>
    <definedName name="bbbbb" hidden="1">#REF!</definedName>
    <definedName name="BBSS" localSheetId="4">#REF!</definedName>
    <definedName name="BBSS">#REF!</definedName>
    <definedName name="Beg_Bal">#REF!</definedName>
    <definedName name="BeginningBalance" localSheetId="4">#REF!</definedName>
    <definedName name="BeginningBalance">#REF!</definedName>
    <definedName name="Benefits" localSheetId="4">#REF!</definedName>
    <definedName name="Benefits">#REF!</definedName>
    <definedName name="Blank" localSheetId="4" hidden="1">{"ARK_JURIS_FUEL",#N/A,FALSE,"Ark_Fuel&amp;Rev"}</definedName>
    <definedName name="Blank" hidden="1">{"ARK_JURIS_FUEL",#N/A,FALSE,"Ark_Fuel&amp;Rev"}</definedName>
    <definedName name="Block_1">#REF!</definedName>
    <definedName name="Block_2">#REF!</definedName>
    <definedName name="Block_3">#REF!</definedName>
    <definedName name="Block_4">#REF!</definedName>
    <definedName name="BOB">#REF!</definedName>
    <definedName name="Bonds.Balances.BOD" localSheetId="4">#REF!</definedName>
    <definedName name="Bonds.Balances.BOD">#REF!</definedName>
    <definedName name="Bonds.Total.Balance">#REF!</definedName>
    <definedName name="BOYBalanceEmpireOnly">#REF!</definedName>
    <definedName name="BOYBalanceGLALG">#REF!</definedName>
    <definedName name="BS" localSheetId="4">#REF!</definedName>
    <definedName name="BS">#REF!</definedName>
    <definedName name="bu">#REF!</definedName>
    <definedName name="BudEndPer" localSheetId="4">#REF!</definedName>
    <definedName name="BudEndPer">#REF!</definedName>
    <definedName name="BudStartPer" localSheetId="4">#REF!</definedName>
    <definedName name="BudStartPer">#REF!</definedName>
    <definedName name="BUSUNIT" localSheetId="4">#REF!</definedName>
    <definedName name="BUSUNIT">#REF!</definedName>
    <definedName name="BUSUNIT2" localSheetId="4">#REF!</definedName>
    <definedName name="BUSUNIT2">#REF!</definedName>
    <definedName name="BUTLER" localSheetId="4">#REF!</definedName>
    <definedName name="BUTLER">#REF!</definedName>
    <definedName name="Buttress" localSheetId="4" hidden="1">{#N/A,#N/A,FALSE,"COVER";#N/A,#N/A,FALSE,"BALANCE";#N/A,#N/A,FALSE,"P&amp;L";#N/A,#N/A,FALSE,"NOTES";#N/A,#N/A,FALSE,"ROI";#N/A,#N/A,FALSE,"EPR &amp; UEPR";#N/A,#N/A,FALSE,"DEFREIN-UEPR";#N/A,#N/A,FALSE,"ACCRUED EXPENSES";#N/A,#N/A,FALSE,"PREPAIDS";#N/A,#N/A,FALSE,"OVAL&amp;S.WK1";#N/A,#N/A,FALSE,"Maximum Dividend"}</definedName>
    <definedName name="Buttress" hidden="1">{#N/A,#N/A,FALSE,"COVER";#N/A,#N/A,FALSE,"BALANCE";#N/A,#N/A,FALSE,"P&amp;L";#N/A,#N/A,FALSE,"NOTES";#N/A,#N/A,FALSE,"ROI";#N/A,#N/A,FALSE,"EPR &amp; UEPR";#N/A,#N/A,FALSE,"DEFREIN-UEPR";#N/A,#N/A,FALSE,"ACCRUED EXPENSES";#N/A,#N/A,FALSE,"PREPAIDS";#N/A,#N/A,FALSE,"OVAL&amp;S.WK1";#N/A,#N/A,FALSE,"Maximum Dividend"}</definedName>
    <definedName name="C_">#REF!</definedName>
    <definedName name="Ca" localSheetId="4">#REF!</definedName>
    <definedName name="Ca">#REF!</definedName>
    <definedName name="CADSTD" localSheetId="4">#REF!</definedName>
    <definedName name="CADSTD">#REF!</definedName>
    <definedName name="cameter" localSheetId="4">#REF!</definedName>
    <definedName name="cameter">#REF!</definedName>
    <definedName name="CapAct">#REF!</definedName>
    <definedName name="CapBud">#REF!</definedName>
    <definedName name="CAPercent">#REF!</definedName>
    <definedName name="CaseModuleWidth">#REF!</definedName>
    <definedName name="CaseName">#REF!</definedName>
    <definedName name="CaseNo.">#REF!</definedName>
    <definedName name="CASH1" localSheetId="4">#REF!</definedName>
    <definedName name="CASH1">#REF!</definedName>
    <definedName name="cash2" localSheetId="4">#REF!</definedName>
    <definedName name="cash2">#REF!</definedName>
    <definedName name="cashflow2" localSheetId="4">#REF!</definedName>
    <definedName name="cashflow2">#REF!</definedName>
    <definedName name="Category_Report" localSheetId="4">#REF!</definedName>
    <definedName name="Category_Report">#REF!</definedName>
    <definedName name="CC" localSheetId="4">#REF!</definedName>
    <definedName name="CC">#REF!</definedName>
    <definedName name="CC_Spread">#REF!</definedName>
    <definedName name="CE" localSheetId="4">#REF!</definedName>
    <definedName name="CE">#REF!</definedName>
    <definedName name="CEActAmar">#REF!</definedName>
    <definedName name="CEActCO">#REF!</definedName>
    <definedName name="CEActDalh">#REF!</definedName>
    <definedName name="CEActGA">#REF!</definedName>
    <definedName name="CEActIA">#REF!</definedName>
    <definedName name="CEActIL">#REF!</definedName>
    <definedName name="CEActIRR">#REF!</definedName>
    <definedName name="CEActKS">#REF!</definedName>
    <definedName name="CEActKY">#REF!</definedName>
    <definedName name="CEActLGS">#REF!</definedName>
    <definedName name="CEActLub">#REF!</definedName>
    <definedName name="CEActMOCk">#REF!</definedName>
    <definedName name="CEActMOMd">#REF!</definedName>
    <definedName name="CEActTLA">#REF!</definedName>
    <definedName name="CEActTN">#REF!</definedName>
    <definedName name="CEActTri">#REF!</definedName>
    <definedName name="CEActVA">#REF!</definedName>
    <definedName name="CEActWtxD">#REF!</definedName>
    <definedName name="CEActWtxO">#REF!</definedName>
    <definedName name="CEAmar">#REF!</definedName>
    <definedName name="CEAPT">#REF!</definedName>
    <definedName name="CEBudAmar">#REF!</definedName>
    <definedName name="CEBudCO">#REF!</definedName>
    <definedName name="CEBudDalh">#REF!</definedName>
    <definedName name="CEBudGA">#REF!</definedName>
    <definedName name="CEBudIA">#REF!</definedName>
    <definedName name="CEBudIL">#REF!</definedName>
    <definedName name="CEBudIRR">#REF!</definedName>
    <definedName name="CEBudKS">#REF!</definedName>
    <definedName name="CEBudKY">#REF!</definedName>
    <definedName name="CEBudLGS">#REF!</definedName>
    <definedName name="CEBudLub">#REF!</definedName>
    <definedName name="CEBudMOCk">#REF!</definedName>
    <definedName name="CEBudMOMd">#REF!</definedName>
    <definedName name="CEBudTLA">#REF!</definedName>
    <definedName name="CEBudTN">#REF!</definedName>
    <definedName name="CEBudTri">#REF!</definedName>
    <definedName name="CEBudVA">#REF!</definedName>
    <definedName name="CEBudWtxD">#REF!</definedName>
    <definedName name="CEBudWtxO">#REF!</definedName>
    <definedName name="CECO">#REF!</definedName>
    <definedName name="CEColorado">#REF!</definedName>
    <definedName name="CEDalh">#REF!</definedName>
    <definedName name="CEGA">#REF!</definedName>
    <definedName name="CEIA">#REF!</definedName>
    <definedName name="CEIL">#REF!</definedName>
    <definedName name="CEIRR">#REF!</definedName>
    <definedName name="CEKansas">#REF!</definedName>
    <definedName name="CEKS">#REF!</definedName>
    <definedName name="CEKY">#REF!</definedName>
    <definedName name="CELGS">#REF!</definedName>
    <definedName name="CELub">#REF!</definedName>
    <definedName name="cemeter" localSheetId="4">#REF!</definedName>
    <definedName name="cemeter">#REF!</definedName>
    <definedName name="CEMissouriCK">#REF!</definedName>
    <definedName name="CEMOCk">#REF!</definedName>
    <definedName name="CEMOMd">#REF!</definedName>
    <definedName name="CEMSP">#REF!</definedName>
    <definedName name="CEMTX">#REF!</definedName>
    <definedName name="CENR">#REF!</definedName>
    <definedName name="Central_Only" localSheetId="4">#REF!</definedName>
    <definedName name="Central_Only">#REF!</definedName>
    <definedName name="CESSU">#REF!</definedName>
    <definedName name="CETLA">#REF!</definedName>
    <definedName name="CETN">#REF!</definedName>
    <definedName name="CETri">#REF!</definedName>
    <definedName name="CEVA">#REF!</definedName>
    <definedName name="CEWtxD">#REF!</definedName>
    <definedName name="CEWtxO">#REF!</definedName>
    <definedName name="CH_COS">#REF!</definedName>
    <definedName name="chancom" localSheetId="4">#REF!</definedName>
    <definedName name="chancom">#REF!</definedName>
    <definedName name="chanpa" localSheetId="4">#REF!</definedName>
    <definedName name="chanpa">#REF!</definedName>
    <definedName name="chargeoffs">#REF!</definedName>
    <definedName name="chartdata" localSheetId="4">#REF!</definedName>
    <definedName name="chartdata">#REF!</definedName>
    <definedName name="CIB_Interest_Rate">#REF!</definedName>
    <definedName name="CIF" localSheetId="4">#REF!</definedName>
    <definedName name="CIF">#REF!</definedName>
    <definedName name="CK">#REF!</definedName>
    <definedName name="CKCOpStat">#REF!</definedName>
    <definedName name="CKVOpStat">#REF!</definedName>
    <definedName name="Clarity.Template.ExpandCollapse.ColIndicator" localSheetId="4">#REF!</definedName>
    <definedName name="Clarity.Template.ExpandCollapse.ColIndicator">#REF!</definedName>
    <definedName name="Clarity.Template.ExpandCollapse.Cols.Range_0.Expanded">TRUE</definedName>
    <definedName name="Clarity.Template.ExpandCollapse.RowIndicator" localSheetId="4">#REF!</definedName>
    <definedName name="Clarity.Template.ExpandCollapse.RowIndicator">#REF!</definedName>
    <definedName name="Clarity.Template.ExpandCollapse.Rows.Range_0" localSheetId="4">#REF!</definedName>
    <definedName name="Clarity.Template.ExpandCollapse.Rows.Range_0">#REF!</definedName>
    <definedName name="Clarity.Template.ExpandCollapse.Rows.Range_0.Expanded">TRUE</definedName>
    <definedName name="Clarity.Template.ExpandCollapse.Rows.Range_1" localSheetId="4">#REF!</definedName>
    <definedName name="Clarity.Template.ExpandCollapse.Rows.Range_1">#REF!</definedName>
    <definedName name="Clarity.Template.ExpandCollapse.Rows.Range_1.Expanded">TRUE</definedName>
    <definedName name="Clarity.Template.ExpandCollapse.Rows.Range_10" localSheetId="4">#REF!</definedName>
    <definedName name="Clarity.Template.ExpandCollapse.Rows.Range_10">#REF!</definedName>
    <definedName name="Clarity.Template.ExpandCollapse.Rows.Range_10.Expanded">TRUE</definedName>
    <definedName name="Clarity.Template.ExpandCollapse.Rows.Range_11" localSheetId="4">#REF!</definedName>
    <definedName name="Clarity.Template.ExpandCollapse.Rows.Range_11">#REF!</definedName>
    <definedName name="Clarity.Template.ExpandCollapse.Rows.Range_11.Expanded">TRUE</definedName>
    <definedName name="Clarity.Template.ExpandCollapse.Rows.Range_12">#REF!</definedName>
    <definedName name="Clarity.Template.ExpandCollapse.Rows.Range_12.Expanded">TRUE</definedName>
    <definedName name="Clarity.Template.ExpandCollapse.Rows.Range_13">#REF!</definedName>
    <definedName name="Clarity.Template.ExpandCollapse.Rows.Range_13.Expanded">TRUE</definedName>
    <definedName name="Clarity.Template.ExpandCollapse.Rows.Range_14">#REF!</definedName>
    <definedName name="Clarity.Template.ExpandCollapse.Rows.Range_14.Expanded">TRUE</definedName>
    <definedName name="Clarity.Template.ExpandCollapse.Rows.Range_15">#REF!</definedName>
    <definedName name="Clarity.Template.ExpandCollapse.Rows.Range_15.Expanded">TRUE</definedName>
    <definedName name="Clarity.Template.ExpandCollapse.Rows.Range_16">#REF!</definedName>
    <definedName name="Clarity.Template.ExpandCollapse.Rows.Range_16.Expanded">TRUE</definedName>
    <definedName name="Clarity.Template.ExpandCollapse.Rows.Range_17">#REF!</definedName>
    <definedName name="Clarity.Template.ExpandCollapse.Rows.Range_17.Expanded">TRUE</definedName>
    <definedName name="Clarity.Template.ExpandCollapse.Rows.Range_18">#REF!</definedName>
    <definedName name="Clarity.Template.ExpandCollapse.Rows.Range_18.Expanded">TRUE</definedName>
    <definedName name="Clarity.Template.ExpandCollapse.Rows.Range_19">#REF!</definedName>
    <definedName name="Clarity.Template.ExpandCollapse.Rows.Range_19.Expanded">TRUE</definedName>
    <definedName name="Clarity.Template.ExpandCollapse.Rows.Range_2" localSheetId="4">#REF!</definedName>
    <definedName name="Clarity.Template.ExpandCollapse.Rows.Range_2">#REF!</definedName>
    <definedName name="Clarity.Template.ExpandCollapse.Rows.Range_2.Expanded">TRUE</definedName>
    <definedName name="Clarity.Template.ExpandCollapse.Rows.Range_20" localSheetId="4">#REF!</definedName>
    <definedName name="Clarity.Template.ExpandCollapse.Rows.Range_20">#REF!</definedName>
    <definedName name="Clarity.Template.ExpandCollapse.Rows.Range_20.Expanded">TRUE</definedName>
    <definedName name="Clarity.Template.ExpandCollapse.Rows.Range_21" localSheetId="4">#REF!</definedName>
    <definedName name="Clarity.Template.ExpandCollapse.Rows.Range_21">#REF!</definedName>
    <definedName name="Clarity.Template.ExpandCollapse.Rows.Range_21.Expanded">TRUE</definedName>
    <definedName name="Clarity.Template.ExpandCollapse.Rows.Range_22">#REF!</definedName>
    <definedName name="Clarity.Template.ExpandCollapse.Rows.Range_22.Expanded">TRUE</definedName>
    <definedName name="Clarity.Template.ExpandCollapse.Rows.Range_23">#REF!</definedName>
    <definedName name="Clarity.Template.ExpandCollapse.Rows.Range_23.Expanded">TRUE</definedName>
    <definedName name="Clarity.Template.ExpandCollapse.Rows.Range_24">#REF!</definedName>
    <definedName name="Clarity.Template.ExpandCollapse.Rows.Range_24.Expanded">TRUE</definedName>
    <definedName name="Clarity.Template.ExpandCollapse.Rows.Range_25">#REF!</definedName>
    <definedName name="Clarity.Template.ExpandCollapse.Rows.Range_25.Expanded">TRUE</definedName>
    <definedName name="Clarity.Template.ExpandCollapse.Rows.Range_26">#REF!</definedName>
    <definedName name="Clarity.Template.ExpandCollapse.Rows.Range_26.Expanded">TRUE</definedName>
    <definedName name="Clarity.Template.ExpandCollapse.Rows.Range_27">#REF!</definedName>
    <definedName name="Clarity.Template.ExpandCollapse.Rows.Range_27.Expanded">TRUE</definedName>
    <definedName name="Clarity.Template.ExpandCollapse.Rows.Range_28">#REF!</definedName>
    <definedName name="Clarity.Template.ExpandCollapse.Rows.Range_28.Expanded">TRUE</definedName>
    <definedName name="Clarity.Template.ExpandCollapse.Rows.Range_29">#REF!</definedName>
    <definedName name="Clarity.Template.ExpandCollapse.Rows.Range_29.Expanded">TRUE</definedName>
    <definedName name="Clarity.Template.ExpandCollapse.Rows.Range_3" localSheetId="4">#REF!</definedName>
    <definedName name="Clarity.Template.ExpandCollapse.Rows.Range_3">#REF!</definedName>
    <definedName name="Clarity.Template.ExpandCollapse.Rows.Range_3.Expanded">TRUE</definedName>
    <definedName name="Clarity.Template.ExpandCollapse.Rows.Range_30" localSheetId="4">#REF!</definedName>
    <definedName name="Clarity.Template.ExpandCollapse.Rows.Range_30">#REF!</definedName>
    <definedName name="Clarity.Template.ExpandCollapse.Rows.Range_30.Expanded">TRUE</definedName>
    <definedName name="Clarity.Template.ExpandCollapse.Rows.Range_31" localSheetId="4">#REF!</definedName>
    <definedName name="Clarity.Template.ExpandCollapse.Rows.Range_31">#REF!</definedName>
    <definedName name="Clarity.Template.ExpandCollapse.Rows.Range_31.Expanded">TRUE</definedName>
    <definedName name="Clarity.Template.ExpandCollapse.Rows.Range_32.Expanded">TRUE</definedName>
    <definedName name="Clarity.Template.ExpandCollapse.Rows.Range_33.Expanded">TRUE</definedName>
    <definedName name="Clarity.Template.ExpandCollapse.Rows.Range_34.Expanded">TRUE</definedName>
    <definedName name="Clarity.Template.ExpandCollapse.Rows.Range_4">#REF!</definedName>
    <definedName name="Clarity.Template.ExpandCollapse.Rows.Range_4.Expanded">TRUE</definedName>
    <definedName name="Clarity.Template.ExpandCollapse.Rows.Range_5">#REF!</definedName>
    <definedName name="Clarity.Template.ExpandCollapse.Rows.Range_5.Expanded">TRUE</definedName>
    <definedName name="Clarity.Template.ExpandCollapse.Rows.Range_6">#REF!</definedName>
    <definedName name="Clarity.Template.ExpandCollapse.Rows.Range_6.Expanded">TRUE</definedName>
    <definedName name="Clarity.Template.ExpandCollapse.Rows.Range_7">#REF!</definedName>
    <definedName name="Clarity.Template.ExpandCollapse.Rows.Range_7.Expanded">TRUE</definedName>
    <definedName name="Clarity.Template.ExpandCollapse.Rows.Range_8">#REF!</definedName>
    <definedName name="Clarity.Template.ExpandCollapse.Rows.Range_8.Expanded">TRUE</definedName>
    <definedName name="Clarity.Template.ExpandCollapse.Rows.Range_9">#REF!</definedName>
    <definedName name="Clarity.Template.ExpandCollapse.Rows.Range_9.Expanded">TRUE</definedName>
    <definedName name="CloseDate">#REF!</definedName>
    <definedName name="Closing">#REF!</definedName>
    <definedName name="ClosingDate">#REF!</definedName>
    <definedName name="CO" localSheetId="4">#REF!</definedName>
    <definedName name="CO">#REF!</definedName>
    <definedName name="CO_KS_SSRESIDUAL" localSheetId="4">#REF!</definedName>
    <definedName name="CO_KS_SSRESIDUAL">#REF!</definedName>
    <definedName name="CODE" localSheetId="4">#REF!</definedName>
    <definedName name="CODE">#REF!</definedName>
    <definedName name="COdogno" localSheetId="4" hidden="1">{#N/A,#N/A,FALSE,"Ix";#N/A,#N/A,FALSE,"BS";#N/A,#N/A,FALSE,"IS";#N/A,#N/A,FALSE,"IS_YTD";#N/A,#N/A,FALSE,"Nt1";#N/A,#N/A,FALSE,"Nt 2";#N/A,#N/A,FALSE,"Nt 3";#N/A,#N/A,FALSE,"Nt 4";#N/A,#N/A,FALSE,"Nt 4 summary"}</definedName>
    <definedName name="COdogno" hidden="1">{#N/A,#N/A,FALSE,"Ix";#N/A,#N/A,FALSE,"BS";#N/A,#N/A,FALSE,"IS";#N/A,#N/A,FALSE,"IS_YTD";#N/A,#N/A,FALSE,"Nt1";#N/A,#N/A,FALSE,"Nt 2";#N/A,#N/A,FALSE,"Nt 3";#N/A,#N/A,FALSE,"Nt 4";#N/A,#N/A,FALSE,"Nt 4 summary"}</definedName>
    <definedName name="COKS_DIV30_EXP" localSheetId="4">#REF!</definedName>
    <definedName name="COKS_DIV30_EXP">#REF!</definedName>
    <definedName name="COKS_SSRESIDUAL" localSheetId="4">#REF!</definedName>
    <definedName name="COKS_SSRESIDUAL">#REF!</definedName>
    <definedName name="ColoradoCE">#REF!</definedName>
    <definedName name="ColumnRanges.ColActual" localSheetId="4">#REF!</definedName>
    <definedName name="ColumnRanges.ColActual">#REF!</definedName>
    <definedName name="ColumnRanges.ColBudget" localSheetId="4">#REF!</definedName>
    <definedName name="ColumnRanges.ColBudget">#REF!</definedName>
    <definedName name="ColumnRanges.Column_Actual" localSheetId="4">#REF!</definedName>
    <definedName name="ColumnRanges.Column_Actual">#REF!</definedName>
    <definedName name="ColumnRanges.Column_BegBal" localSheetId="4">#REF!</definedName>
    <definedName name="ColumnRanges.Column_BegBal">#REF!</definedName>
    <definedName name="ColumnRanges.Column_CurYrActual" localSheetId="4">#REF!</definedName>
    <definedName name="ColumnRanges.Column_CurYrActual">#REF!</definedName>
    <definedName name="ColumnRanges.Column_CurYrActualYTD" localSheetId="4">#REF!</definedName>
    <definedName name="ColumnRanges.Column_CurYrActualYTD">#REF!</definedName>
    <definedName name="ColumnRanges.Column_CurYrBudget" localSheetId="4">#REF!</definedName>
    <definedName name="ColumnRanges.Column_CurYrBudget">#REF!</definedName>
    <definedName name="ColumnRanges.Column_CurYrBudgetYTD" localSheetId="4">#REF!</definedName>
    <definedName name="ColumnRanges.Column_CurYrBudgetYTD">#REF!</definedName>
    <definedName name="ColumnRanges.Column_PrYr" localSheetId="4">#REF!</definedName>
    <definedName name="ColumnRanges.Column_PrYr">#REF!</definedName>
    <definedName name="ColumnRanges.Column_PrYrYTD" localSheetId="4">#REF!</definedName>
    <definedName name="ColumnRanges.Column_PrYrYTD">#REF!</definedName>
    <definedName name="ColumnRanges.Column2012_Act" localSheetId="4">#REF!</definedName>
    <definedName name="ColumnRanges.Column2012_Act">#REF!</definedName>
    <definedName name="ColumnRanges.Column2013_For" localSheetId="4">#REF!</definedName>
    <definedName name="ColumnRanges.Column2013_For">#REF!</definedName>
    <definedName name="ColumnRanges.Column2014_Bud" localSheetId="4">#REF!</definedName>
    <definedName name="ColumnRanges.Column2014_Bud">#REF!</definedName>
    <definedName name="ColumnRanges.Column2014_LTM" localSheetId="4">#REF!</definedName>
    <definedName name="ColumnRanges.Column2014_LTM">#REF!</definedName>
    <definedName name="ColumnRanges.ColumnColBegBal" localSheetId="4">#REF!</definedName>
    <definedName name="ColumnRanges.ColumnColBegBal">#REF!</definedName>
    <definedName name="ColumnRanges.ColumnMeta" localSheetId="4">#REF!</definedName>
    <definedName name="ColumnRanges.ColumnMeta">#REF!</definedName>
    <definedName name="ColumnRanges.ColumnPageFilter" localSheetId="4">#REF!</definedName>
    <definedName name="ColumnRanges.ColumnPageFilter">#REF!</definedName>
    <definedName name="ColumnRanges.ColumnRange1" localSheetId="4">#REF!</definedName>
    <definedName name="ColumnRanges.ColumnRange1">#REF!</definedName>
    <definedName name="ColumnRanges.ColumnRange2" localSheetId="4">#REF!</definedName>
    <definedName name="ColumnRanges.ColumnRange2">#REF!</definedName>
    <definedName name="comment" localSheetId="4">#REF!</definedName>
    <definedName name="comment">#REF!</definedName>
    <definedName name="COMMENTSPM" localSheetId="4">#REF!</definedName>
    <definedName name="COMMENTSPM">#REF!</definedName>
    <definedName name="COMPANY" localSheetId="4">#REF!</definedName>
    <definedName name="COMPANY">#REF!</definedName>
    <definedName name="COMPANY_NAME_TO_PRINT_ON_CHECK">#REF!</definedName>
    <definedName name="COMPARISON" localSheetId="4">#REF!</definedName>
    <definedName name="COMPARISON">#REF!</definedName>
    <definedName name="Completed" localSheetId="4">#REF!</definedName>
    <definedName name="Completed">#REF!</definedName>
    <definedName name="CompositTaxRate" localSheetId="4">#REF!</definedName>
    <definedName name="CompositTaxRate">#REF!</definedName>
    <definedName name="CONAMEDATE" localSheetId="4">#REF!</definedName>
    <definedName name="CONAMEDATE">#REF!</definedName>
    <definedName name="CONAMEDATE2" localSheetId="4">#REF!</definedName>
    <definedName name="CONAMEDATE2">#REF!</definedName>
    <definedName name="CONAMEDATE3" localSheetId="4">#REF!</definedName>
    <definedName name="CONAMEDATE3">#REF!</definedName>
    <definedName name="CONAMEDATE4" localSheetId="4">#REF!</definedName>
    <definedName name="CONAMEDATE4">#REF!</definedName>
    <definedName name="CONAMEDATE5" localSheetId="4">#REF!</definedName>
    <definedName name="CONAMEDATE5">#REF!</definedName>
    <definedName name="CONAMEDATE6" localSheetId="4">#REF!</definedName>
    <definedName name="CONAMEDATE6">#REF!</definedName>
    <definedName name="CONAMEDATE7" localSheetId="4">#REF!</definedName>
    <definedName name="CONAMEDATE7">#REF!</definedName>
    <definedName name="Conversion">#REF!</definedName>
    <definedName name="COPYFROM">#REF!</definedName>
    <definedName name="copyfrom2">#REF!</definedName>
    <definedName name="COPYFROM3">#REF!</definedName>
    <definedName name="COPYFROM4">#REF!</definedName>
    <definedName name="copyfrom5">#REF!</definedName>
    <definedName name="COPYTO">#REF!</definedName>
    <definedName name="copyto2">#REF!</definedName>
    <definedName name="COPYTO3">#REF!</definedName>
    <definedName name="COPYTO4">#REF!</definedName>
    <definedName name="COPYTO5">#REF!</definedName>
    <definedName name="Cortez" localSheetId="4">#REF!</definedName>
    <definedName name="Cortez">#REF!</definedName>
    <definedName name="CostAdditions" localSheetId="4">#REF!</definedName>
    <definedName name="CostAdditions">#REF!</definedName>
    <definedName name="CostBeginning" localSheetId="4">#REF!</definedName>
    <definedName name="CostBeginning">#REF!</definedName>
    <definedName name="costcenters">#REF!</definedName>
    <definedName name="CostEnding" localSheetId="4">#REF!</definedName>
    <definedName name="CostEnding">#REF!</definedName>
    <definedName name="CostGroup" localSheetId="4">#REF!</definedName>
    <definedName name="CostGroup">#REF!</definedName>
    <definedName name="CostRetired" localSheetId="4">#REF!</definedName>
    <definedName name="CostRetired">#REF!</definedName>
    <definedName name="CostTransfersIn" localSheetId="4">#REF!</definedName>
    <definedName name="CostTransfersIn">#REF!</definedName>
    <definedName name="CostTransfersOut" localSheetId="4">#REF!</definedName>
    <definedName name="CostTransfersOut">#REF!</definedName>
    <definedName name="COVER" localSheetId="4">#REF!</definedName>
    <definedName name="COVER">#REF!</definedName>
    <definedName name="COVERDATE" localSheetId="4">#REF!</definedName>
    <definedName name="COVERDATE">#REF!</definedName>
    <definedName name="COVERPM" localSheetId="4">#REF!</definedName>
    <definedName name="COVERPM">#REF!</definedName>
    <definedName name="CredDat">#REF!</definedName>
    <definedName name="crit_GlBalances" localSheetId="4">#REF!</definedName>
    <definedName name="crit_GlBalances">#REF!</definedName>
    <definedName name="Crit_Injections">#REF!</definedName>
    <definedName name="Crit_Inventory">#REF!</definedName>
    <definedName name="Crit_Withdrawals">#REF!</definedName>
    <definedName name="csAllowDetailBudgeting">1</definedName>
    <definedName name="csAllowLocalConsolidation">1</definedName>
    <definedName name="csAppName">"BudgetWeb"</definedName>
    <definedName name="csDE_MarginsGGC_Dim01">"="</definedName>
    <definedName name="csDE_MarginsGGC_Dim02">"="</definedName>
    <definedName name="csDE_MarginsGGC_Dim03">"="</definedName>
    <definedName name="csDE_MarginsGGC_Dim04">#REF!</definedName>
    <definedName name="csDE_MarginsGGC_Dim05">"="</definedName>
    <definedName name="csDE_MarginsGGC_Dim06">"="</definedName>
    <definedName name="csDE_MarginsGGC_Dim07">"="</definedName>
    <definedName name="csDE_MarginsGGC_Dim08">"="</definedName>
    <definedName name="csDE_MarginsGGC_Dim09">"="</definedName>
    <definedName name="csDE_MarginsGGC_Dim10">"="</definedName>
    <definedName name="csDE_MarginsGGCAnchor">#REF!</definedName>
    <definedName name="csDE_MarginsTXU_Dim01">"="</definedName>
    <definedName name="csDE_MarginsTXU_Dim02">"="</definedName>
    <definedName name="csDE_MarginsTXU_Dim03">"="</definedName>
    <definedName name="csDE_MarginsTXU_Dim04">"="</definedName>
    <definedName name="csDE_MarginsTXU_Dim06">"="</definedName>
    <definedName name="csDE_MarginsTXU_Dim08">"="</definedName>
    <definedName name="csDE_MarginsTXU_Dim09">"="</definedName>
    <definedName name="csDE_MarginsTXU_Dim10">"="</definedName>
    <definedName name="csDE_MarginsUCG_Dim01">"="</definedName>
    <definedName name="csDE_MarginsUCG_Dim02">"="</definedName>
    <definedName name="csDE_MarginsUCG_Dim03">"="</definedName>
    <definedName name="csDE_MarginsUCG_Dim04">"="</definedName>
    <definedName name="csDE_MarginsUCG_Dim05">"="</definedName>
    <definedName name="csDE_MarginsUCG_Dim06">#REF!</definedName>
    <definedName name="csDE_MarginsUCG_Dim07">"="</definedName>
    <definedName name="csDE_MarginsUCG_Dim08">"="</definedName>
    <definedName name="csDE_MarginsUCG_Dim09">"="</definedName>
    <definedName name="csDE_MarginsUCG_Dim10">"="</definedName>
    <definedName name="csDE_MarginsUCGAnchor">#REF!</definedName>
    <definedName name="csDE_MarginsWKGAnchor" localSheetId="4">#REF!</definedName>
    <definedName name="csDE_MarginsWKGAnchor">#REF!</definedName>
    <definedName name="csDesignMode">1</definedName>
    <definedName name="csDetailBudgetingURL">"http://server/deciweb/tr/trmain.asp?App=BudgetWeb&amp;Cat=Detail+Budgeting"</definedName>
    <definedName name="csKeepAlive">5</definedName>
    <definedName name="csLocalConsolidationOnSubmit">1</definedName>
    <definedName name="csRefreshOnOpen">1</definedName>
    <definedName name="csRefreshOnRotate">1</definedName>
    <definedName name="CURRENT">#REF!</definedName>
    <definedName name="CUST_A" localSheetId="4">#REF!</definedName>
    <definedName name="CUST_A">#REF!</definedName>
    <definedName name="CUST_B" localSheetId="4">#REF!</definedName>
    <definedName name="CUST_B">#REF!</definedName>
    <definedName name="CUST_C" localSheetId="4">#REF!</definedName>
    <definedName name="CUST_C">#REF!</definedName>
    <definedName name="CUST_D" localSheetId="4">#REF!</definedName>
    <definedName name="CUST_D">#REF!</definedName>
    <definedName name="CUST_E" localSheetId="4">#REF!</definedName>
    <definedName name="CUST_E">#REF!</definedName>
    <definedName name="CUST_F" localSheetId="4">#REF!</definedName>
    <definedName name="CUST_F">#REF!</definedName>
    <definedName name="CUST_M" localSheetId="4">#REF!</definedName>
    <definedName name="CUST_M">#REF!</definedName>
    <definedName name="Customer">#REF!</definedName>
    <definedName name="Customer_Charge" localSheetId="4">#REF!</definedName>
    <definedName name="Customer_Charge">#REF!</definedName>
    <definedName name="Customer_JurOne" localSheetId="4">#REF!</definedName>
    <definedName name="Customer_JurOne">#REF!</definedName>
    <definedName name="Customer_One" localSheetId="4">#REF!</definedName>
    <definedName name="Customer_One">#REF!</definedName>
    <definedName name="CustomerData_JurEight" localSheetId="4">#REF!</definedName>
    <definedName name="CustomerData_JurEight">#REF!</definedName>
    <definedName name="CustomerData_JurEleven" localSheetId="4">#REF!</definedName>
    <definedName name="CustomerData_JurEleven">#REF!</definedName>
    <definedName name="CustomerData_JurFive" localSheetId="4">#REF!</definedName>
    <definedName name="CustomerData_JurFive">#REF!</definedName>
    <definedName name="CustomerData_JurFour" localSheetId="4">#REF!</definedName>
    <definedName name="CustomerData_JurFour">#REF!</definedName>
    <definedName name="CustomerData_JurFourteen" localSheetId="4">#REF!</definedName>
    <definedName name="CustomerData_JurFourteen">#REF!</definedName>
    <definedName name="CustomerData_JurNine" localSheetId="4">#REF!</definedName>
    <definedName name="CustomerData_JurNine">#REF!</definedName>
    <definedName name="CustomerData_JurOne" localSheetId="4">#REF!</definedName>
    <definedName name="CustomerData_JurOne">#REF!</definedName>
    <definedName name="CustomerData_JurSeven" localSheetId="4">#REF!</definedName>
    <definedName name="CustomerData_JurSeven">#REF!</definedName>
    <definedName name="CustomerData_JurSix" localSheetId="4">#REF!</definedName>
    <definedName name="CustomerData_JurSix">#REF!</definedName>
    <definedName name="CustomerData_JurTen" localSheetId="4">#REF!</definedName>
    <definedName name="CustomerData_JurTen">#REF!</definedName>
    <definedName name="CustomerData_JurThirteen" localSheetId="4">#REF!</definedName>
    <definedName name="CustomerData_JurThirteen">#REF!</definedName>
    <definedName name="CustomerData_JurThree" localSheetId="4">#REF!</definedName>
    <definedName name="CustomerData_JurThree">#REF!</definedName>
    <definedName name="CustomerData_JurTwelve" localSheetId="4">#REF!</definedName>
    <definedName name="CustomerData_JurTwelve">#REF!</definedName>
    <definedName name="CustomerData_JurTwo" localSheetId="4">#REF!</definedName>
    <definedName name="CustomerData_JurTwo">#REF!</definedName>
    <definedName name="customerinput" localSheetId="4">#REF!</definedName>
    <definedName name="customerinput">#REF!</definedName>
    <definedName name="custvol" localSheetId="4">#REF!</definedName>
    <definedName name="custvol">#REF!</definedName>
    <definedName name="CWCRequirement">#REF!</definedName>
    <definedName name="CWIPBestEstimate" localSheetId="4">#REF!</definedName>
    <definedName name="CWIPBestEstimate">#REF!</definedName>
    <definedName name="CWIPEstCompletionDate" localSheetId="4">#REF!</definedName>
    <definedName name="CWIPEstCompletionDate">#REF!</definedName>
    <definedName name="CWIPFERCFunction" localSheetId="4">#REF!</definedName>
    <definedName name="CWIPFERCFunction">#REF!</definedName>
    <definedName name="CWIPMonthInService" localSheetId="4">#REF!</definedName>
    <definedName name="CWIPMonthInService">#REF!</definedName>
    <definedName name="CWIPSpecialCategory" localSheetId="4">#REF!</definedName>
    <definedName name="CWIPSpecialCategory">#REF!</definedName>
    <definedName name="cy_act">#REF!</definedName>
    <definedName name="cy_bud">#REF!</definedName>
    <definedName name="cy_v_bud">#REF!</definedName>
    <definedName name="cy_v_py">#REF!</definedName>
    <definedName name="cyact">#REF!</definedName>
    <definedName name="cybud">#REF!</definedName>
    <definedName name="CYDITRate">#REF!</definedName>
    <definedName name="D" localSheetId="4">#REF!</definedName>
    <definedName name="D">#REF!</definedName>
    <definedName name="DACQ" localSheetId="4">#REF!</definedName>
    <definedName name="DACQ">#REF!</definedName>
    <definedName name="DActMC">#REF!</definedName>
    <definedName name="daily" localSheetId="4">#REF!</definedName>
    <definedName name="daily">#REF!</definedName>
    <definedName name="DalhCE">#REF!</definedName>
    <definedName name="Data">#REF!</definedName>
    <definedName name="DATA_SHEET" localSheetId="4">#REF!</definedName>
    <definedName name="DATA_SHEET">#REF!</definedName>
    <definedName name="Data2">#REF!</definedName>
    <definedName name="data3">#REF!</definedName>
    <definedName name="_xlnm.Database" localSheetId="4">#REF!</definedName>
    <definedName name="_xlnm.Database">#REF!</definedName>
    <definedName name="DatabaseBalances" localSheetId="4">#REF!</definedName>
    <definedName name="DatabaseBalances">#REF!</definedName>
    <definedName name="DatabaseGL" localSheetId="4">#REF!</definedName>
    <definedName name="DatabaseGL">#REF!</definedName>
    <definedName name="DATE" localSheetId="4">#REF!</definedName>
    <definedName name="DATE">#REF!</definedName>
    <definedName name="Date_Range" localSheetId="4">#REF!</definedName>
    <definedName name="Date_Range">#REF!</definedName>
    <definedName name="Date1" localSheetId="4">#REF!</definedName>
    <definedName name="Date1">#REF!</definedName>
    <definedName name="DateQ1">#REF!</definedName>
    <definedName name="DBudMC">#REF!</definedName>
    <definedName name="DD" localSheetId="4">#REF!</definedName>
    <definedName name="DD">#REF!</definedName>
    <definedName name="DD_0__1YR_ACT" localSheetId="4">#REF!</definedName>
    <definedName name="DD_0__1YR_ACT">#REF!</definedName>
    <definedName name="DD_0__1YR_NORM" localSheetId="4">#REF!</definedName>
    <definedName name="DD_0__1YR_NORM">#REF!</definedName>
    <definedName name="DD_0__2YR_ACT" localSheetId="4">#REF!</definedName>
    <definedName name="DD_0__2YR_ACT">#REF!</definedName>
    <definedName name="DD_0__2YR_NORM" localSheetId="4">#REF!</definedName>
    <definedName name="DD_0__2YR_NORM">#REF!</definedName>
    <definedName name="DD_0__5YR_ACT" localSheetId="4">#REF!</definedName>
    <definedName name="DD_0__5YR_ACT">#REF!</definedName>
    <definedName name="DD_0__5YR_NORM" localSheetId="4">#REF!</definedName>
    <definedName name="DD_0__5YR_NORM">#REF!</definedName>
    <definedName name="DD_100__2YR_ACT" localSheetId="4">#REF!</definedName>
    <definedName name="DD_100__2YR_ACT">#REF!</definedName>
    <definedName name="DD_100__5YR_ACT" localSheetId="4">#REF!</definedName>
    <definedName name="DD_100__5YR_ACT">#REF!</definedName>
    <definedName name="DD_50__1YR_ACT" localSheetId="4">#REF!</definedName>
    <definedName name="DD_50__1YR_ACT">#REF!</definedName>
    <definedName name="DD_50__2YR_ACT" localSheetId="4">#REF!</definedName>
    <definedName name="DD_50__2YR_ACT">#REF!</definedName>
    <definedName name="DD_50__2YR_NORM" localSheetId="4">#REF!</definedName>
    <definedName name="DD_50__2YR_NORM">#REF!</definedName>
    <definedName name="DD_50__5YR" localSheetId="4">#REF!</definedName>
    <definedName name="DD_50__5YR">#REF!</definedName>
    <definedName name="DD_50__5YR_ACT" localSheetId="4">#REF!</definedName>
    <definedName name="DD_50__5YR_ACT">#REF!</definedName>
    <definedName name="DD_50__5YR_NORM" localSheetId="4">#REF!</definedName>
    <definedName name="DD_50__5YR_NORM">#REF!</definedName>
    <definedName name="DD_75__2YR_ACT" localSheetId="4">#REF!</definedName>
    <definedName name="DD_75__2YR_ACT">#REF!</definedName>
    <definedName name="DD_75__5YR_ACT" localSheetId="4">#REF!</definedName>
    <definedName name="DD_75__5YR_ACT">#REF!</definedName>
    <definedName name="DDAYS" localSheetId="4">#REF!</definedName>
    <definedName name="DDAYS">#REF!</definedName>
    <definedName name="Deal_Start">#REF!</definedName>
    <definedName name="DebtFreq">#REF!</definedName>
    <definedName name="DECEMBER__1997" localSheetId="4">#REF!</definedName>
    <definedName name="DECEMBER__1997">#REF!</definedName>
    <definedName name="Demand">#REF!</definedName>
    <definedName name="DEPOSIT" localSheetId="4">#REF!</definedName>
    <definedName name="DEPOSIT">#REF!</definedName>
    <definedName name="DEPOSITS" localSheetId="4">#REF!</definedName>
    <definedName name="DEPOSITS">#REF!</definedName>
    <definedName name="DEPR" localSheetId="4">#REF!</definedName>
    <definedName name="DEPR">#REF!</definedName>
    <definedName name="DEPRECIATION" localSheetId="4">#REF!</definedName>
    <definedName name="DEPRECIATION">#REF!</definedName>
    <definedName name="DEPRECIATION_EXPENSE">#REF!</definedName>
    <definedName name="DeptDescr">#REF!</definedName>
    <definedName name="DeptDescr2">#REF!</definedName>
    <definedName name="DeptID">#REF!</definedName>
    <definedName name="DeptID2">#REF!</definedName>
    <definedName name="Description" localSheetId="4">#REF!</definedName>
    <definedName name="Description">#REF!</definedName>
    <definedName name="DESIGN_A" localSheetId="4">#REF!</definedName>
    <definedName name="DESIGN_A">#REF!</definedName>
    <definedName name="DESIGN_B" localSheetId="4">#REF!</definedName>
    <definedName name="DESIGN_B">#REF!</definedName>
    <definedName name="Detail_Report" localSheetId="4">#REF!</definedName>
    <definedName name="Detail_Report">#REF!</definedName>
    <definedName name="DetAvgLifeRow">#REF!</definedName>
    <definedName name="DetClassName">#REF!</definedName>
    <definedName name="DetCouponRow">#REF!</definedName>
    <definedName name="DetFinalMatRow">#REF!</definedName>
    <definedName name="DetModuleWidth">#REF!</definedName>
    <definedName name="DetPmtWindowRow">#REF!</definedName>
    <definedName name="DetSizeRow">#REF!</definedName>
    <definedName name="DFSD" localSheetId="4" hidden="1">{#N/A,#N/A,FALSE,"Summary";#N/A,#N/A,FALSE,"Cust Sales Purchase Volumes";#N/A,#N/A,FALSE,"Gas Sales Rev";#N/A,#N/A,FALSE,"Rev-Rel Taxes";#N/A,#N/A,FALSE,"LUG";#N/A,#N/A,FALSE,"Gas Purch Expense"}</definedName>
    <definedName name="DFSD" hidden="1">{#N/A,#N/A,FALSE,"Summary";#N/A,#N/A,FALSE,"Cust Sales Purchase Volumes";#N/A,#N/A,FALSE,"Gas Sales Rev";#N/A,#N/A,FALSE,"Rev-Rel Taxes";#N/A,#N/A,FALSE,"LUG";#N/A,#N/A,FALSE,"Gas Purch Expense"}</definedName>
    <definedName name="Disposal">#REF!</definedName>
    <definedName name="Disposal1">#REF!</definedName>
    <definedName name="Dispositions" localSheetId="4">#REF!</definedName>
    <definedName name="Dispositions">#REF!</definedName>
    <definedName name="DITRollAmounts">#REF!</definedName>
    <definedName name="DITRollAmountsEmpire">#REF!</definedName>
    <definedName name="DITRollGroupings">#REF!</definedName>
    <definedName name="DITRollGroupingsEmpire">#REF!</definedName>
    <definedName name="Div_012">#REF!</definedName>
    <definedName name="Div02_Butler_Exp" localSheetId="4">#REF!</definedName>
    <definedName name="Div02_Butler_Exp">#REF!</definedName>
    <definedName name="Div02_Butler_Plant" localSheetId="4">#REF!</definedName>
    <definedName name="Div02_Butler_Plant">#REF!</definedName>
    <definedName name="Div02_Kirk_Exp" localSheetId="4">#REF!</definedName>
    <definedName name="Div02_Kirk_Exp">#REF!</definedName>
    <definedName name="Div02_Kirk_Plant" localSheetId="4">#REF!</definedName>
    <definedName name="Div02_Kirk_Plant">#REF!</definedName>
    <definedName name="Div02_MO_Exp" localSheetId="4">#REF!</definedName>
    <definedName name="Div02_MO_Exp">#REF!</definedName>
    <definedName name="Div02_MO_Plant" localSheetId="4">#REF!</definedName>
    <definedName name="Div02_MO_Plant">#REF!</definedName>
    <definedName name="Div02_MS_Exp" localSheetId="4">#REF!</definedName>
    <definedName name="Div02_MS_Exp">#REF!</definedName>
    <definedName name="Div02_MS_Plant" localSheetId="4">#REF!</definedName>
    <definedName name="Div02_MS_Plant">#REF!</definedName>
    <definedName name="Div02_SEMO_Exp" localSheetId="4">#REF!</definedName>
    <definedName name="Div02_SEMO_Exp">#REF!</definedName>
    <definedName name="Div02_SEMO_Plant" localSheetId="4">#REF!</definedName>
    <definedName name="Div02_SEMO_Plant">#REF!</definedName>
    <definedName name="Div88_Butler_Exp" localSheetId="4">#REF!</definedName>
    <definedName name="Div88_Butler_Exp">#REF!</definedName>
    <definedName name="Div88_Butler_Plant" localSheetId="4">#REF!</definedName>
    <definedName name="Div88_Butler_Plant">#REF!</definedName>
    <definedName name="Div88_Kirk_Exp" localSheetId="4">#REF!</definedName>
    <definedName name="Div88_Kirk_Exp">#REF!</definedName>
    <definedName name="Div88_Kirk_Plant" localSheetId="4">#REF!</definedName>
    <definedName name="Div88_Kirk_Plant">#REF!</definedName>
    <definedName name="Div88_MS_Exp" localSheetId="4">#REF!</definedName>
    <definedName name="Div88_MS_Exp">#REF!</definedName>
    <definedName name="Div88_MS_Plant" localSheetId="4">#REF!</definedName>
    <definedName name="Div88_MS_Plant">#REF!</definedName>
    <definedName name="Div88_SEMO_Exp" localSheetId="4">#REF!</definedName>
    <definedName name="Div88_SEMO_Exp">#REF!</definedName>
    <definedName name="Div88_SEMO_Plant" localSheetId="4">#REF!</definedName>
    <definedName name="Div88_SEMO_Plant">#REF!</definedName>
    <definedName name="Div91_Butler_Exp" localSheetId="4">#REF!</definedName>
    <definedName name="Div91_Butler_Exp">#REF!</definedName>
    <definedName name="Div91_Butler_Plant" localSheetId="4">#REF!</definedName>
    <definedName name="Div91_Butler_Plant">#REF!</definedName>
    <definedName name="Div91_Kirk_Exp" localSheetId="4">#REF!</definedName>
    <definedName name="Div91_Kirk_Exp">#REF!</definedName>
    <definedName name="Div91_Kirk_Plant" localSheetId="4">#REF!</definedName>
    <definedName name="Div91_Kirk_Plant">#REF!</definedName>
    <definedName name="Div91_MO_Exp" localSheetId="4">#REF!</definedName>
    <definedName name="Div91_MO_Exp">#REF!</definedName>
    <definedName name="Div91_MO_Plant" localSheetId="4">#REF!</definedName>
    <definedName name="Div91_MO_Plant">#REF!</definedName>
    <definedName name="Div91_MS_Exp" localSheetId="4">#REF!</definedName>
    <definedName name="Div91_MS_Exp">#REF!</definedName>
    <definedName name="Div91_MS_Plant" localSheetId="4">#REF!</definedName>
    <definedName name="Div91_MS_Plant">#REF!</definedName>
    <definedName name="Div91_SEMO_Exp" localSheetId="4">#REF!</definedName>
    <definedName name="Div91_SEMO_Exp">#REF!</definedName>
    <definedName name="Div91_SEMO_Plant" localSheetId="4">#REF!</definedName>
    <definedName name="Div91_SEMO_Plant">#REF!</definedName>
    <definedName name="dsafasdfdasf">#REF!</definedName>
    <definedName name="DSD" localSheetId="4" hidden="1">{"Schedule J-1",#N/A,FALSE,"Schedule J-1";"WP/J-1.1",#N/A,FALSE,"Schedule J-1";"Schedule J-2",#N/A,FALSE,"Schedule J-1";"WP/J-2.1",#N/A,FALSE,"Schedule J-1";"Schedule J-3",#N/A,FALSE,"Schedule J-1";"Schedule J-4",#N/A,FALSE,"Schedule J-1";"Schedule J-5",#N/A,FALSE,"Schedule J-1";"Schedule J-6",#N/A,FALSE,"Schedule J-1"}</definedName>
    <definedName name="DSD" hidden="1">{"Schedule J-1",#N/A,FALSE,"Schedule J-1";"WP/J-1.1",#N/A,FALSE,"Schedule J-1";"Schedule J-2",#N/A,FALSE,"Schedule J-1";"WP/J-2.1",#N/A,FALSE,"Schedule J-1";"Schedule J-3",#N/A,FALSE,"Schedule J-1";"Schedule J-4",#N/A,FALSE,"Schedule J-1";"Schedule J-5",#N/A,FALSE,"Schedule J-1";"Schedule J-6",#N/A,FALSE,"Schedule J-1"}</definedName>
    <definedName name="Durango">#REF!</definedName>
    <definedName name="E" hidden="1">#REF!</definedName>
    <definedName name="eameter" localSheetId="4">#REF!</definedName>
    <definedName name="eameter">#REF!</definedName>
    <definedName name="EC">#REF!</definedName>
    <definedName name="ECDescr">#REF!</definedName>
    <definedName name="ECDescr2">#REF!</definedName>
    <definedName name="ECID">#REF!</definedName>
    <definedName name="EE">#REF!</definedName>
    <definedName name="Eight">#REF!</definedName>
    <definedName name="Elapsed" localSheetId="4">#REF!</definedName>
    <definedName name="Elapsed">#REF!</definedName>
    <definedName name="ELECTRIC_PLANT_IN_SERVICE" localSheetId="4">#REF!</definedName>
    <definedName name="ELECTRIC_PLANT_IN_SERVICE">#REF!</definedName>
    <definedName name="Eleven" localSheetId="4">#REF!</definedName>
    <definedName name="Eleven">#REF!</definedName>
    <definedName name="Employer_Match_Table">#REF!</definedName>
    <definedName name="End_Bal">#REF!</definedName>
    <definedName name="EndingBalance" localSheetId="4">#REF!</definedName>
    <definedName name="EndingBalance">#REF!</definedName>
    <definedName name="ENERGAS_1080" localSheetId="4">#REF!</definedName>
    <definedName name="ENERGAS_1080">#REF!</definedName>
    <definedName name="ENERGAS_1110" localSheetId="4">#REF!</definedName>
    <definedName name="ENERGAS_1110">#REF!</definedName>
    <definedName name="EnergyValue">#REF!</definedName>
    <definedName name="EPSData">#REF!</definedName>
    <definedName name="EquityAFUDCAmount" localSheetId="4">#REF!</definedName>
    <definedName name="EquityAFUDCAmount">#REF!</definedName>
    <definedName name="EquityAFUDCYear" localSheetId="4">#REF!</definedName>
    <definedName name="EquityAFUDCYear">#REF!</definedName>
    <definedName name="erewqr">#REF!</definedName>
    <definedName name="Es" localSheetId="4">#REF!</definedName>
    <definedName name="Es">#REF!</definedName>
    <definedName name="EssfHasNonUnique">FALSE</definedName>
    <definedName name="EssLatest">"Oct"</definedName>
    <definedName name="EssOptions">"A1100000000131000011001101020_01000"</definedName>
    <definedName name="EssSamplingValue">100</definedName>
    <definedName name="EXH_1">#REF!</definedName>
    <definedName name="EXH_2" localSheetId="4">#REF!</definedName>
    <definedName name="EXH_2">#REF!</definedName>
    <definedName name="EXH_3" localSheetId="4">#REF!</definedName>
    <definedName name="EXH_3">#REF!</definedName>
    <definedName name="EXH_4" localSheetId="4">#REF!</definedName>
    <definedName name="EXH_4">#REF!</definedName>
    <definedName name="EXH_5" localSheetId="4">#REF!</definedName>
    <definedName name="EXH_5">#REF!</definedName>
    <definedName name="EXH_6" localSheetId="4">#REF!</definedName>
    <definedName name="EXH_6">#REF!</definedName>
    <definedName name="EXH_7" localSheetId="4">#REF!</definedName>
    <definedName name="EXH_7">#REF!</definedName>
    <definedName name="EXH_8" localSheetId="4">#REF!</definedName>
    <definedName name="EXH_8">#REF!</definedName>
    <definedName name="EXH_9" localSheetId="4">#REF!</definedName>
    <definedName name="EXH_9">#REF!</definedName>
    <definedName name="EXH1A" localSheetId="4">#REF!</definedName>
    <definedName name="EXH1A">#REF!</definedName>
    <definedName name="EXPENDITURE_TYPE_LIST">#REF!</definedName>
    <definedName name="expense_allocator">#REF!</definedName>
    <definedName name="EXPENSES" localSheetId="4">#REF!</definedName>
    <definedName name="EXPENSES">#REF!</definedName>
    <definedName name="Extra_Pay">#REF!</definedName>
    <definedName name="EYBegB2TDiffAccount" localSheetId="4">#REF!</definedName>
    <definedName name="EYBegB2TDiffAccount">#REF!</definedName>
    <definedName name="EYBegB2TDiffAmount" localSheetId="4">#REF!</definedName>
    <definedName name="EYBegB2TDiffAmount">#REF!</definedName>
    <definedName name="F" localSheetId="4">#REF!</definedName>
    <definedName name="F">#REF!</definedName>
    <definedName name="FACTOR">#REF!</definedName>
    <definedName name="fadfas" localSheetId="4" hidden="1">{"Benefits Summary",#N/A,FALSE,"Benefits Info without WC Amount";"Medical and Dental Costs",#N/A,FALSE,"Benefits Info without WC Amount";"Workers' Compensation",#N/A,FALSE,"Benefits Info without WC Amount"}</definedName>
    <definedName name="fadfas" hidden="1">{"Benefits Summary",#N/A,FALSE,"Benefits Info without WC Amount";"Medical and Dental Costs",#N/A,FALSE,"Benefits Info without WC Amount";"Workers' Compensation",#N/A,FALSE,"Benefits Info without WC Amount"}</definedName>
    <definedName name="FAIBF">#REF!</definedName>
    <definedName name="FairValue">#REF!</definedName>
    <definedName name="FCTCcalcN">"optbox_FCcalcN"</definedName>
    <definedName name="FCTCcalcY">"optbox_FccalcY"</definedName>
    <definedName name="FEBRUARY__1998">#REF!</definedName>
    <definedName name="FEDTAX" localSheetId="4">#REF!</definedName>
    <definedName name="FEDTAX">#REF!</definedName>
    <definedName name="Fedtaxrate" localSheetId="4">#REF!</definedName>
    <definedName name="Fedtaxrate">#REF!</definedName>
    <definedName name="fee" localSheetId="4">#REF!</definedName>
    <definedName name="fee">#REF!</definedName>
    <definedName name="FeeStart" localSheetId="4">#REF!</definedName>
    <definedName name="FeeStart">#REF!</definedName>
    <definedName name="FERC" localSheetId="4">#REF!</definedName>
    <definedName name="FERC">#REF!</definedName>
    <definedName name="FF" localSheetId="4">#REF!</definedName>
    <definedName name="FF">#REF!</definedName>
    <definedName name="FFACTOR">#REF!</definedName>
    <definedName name="FIND">#REF!</definedName>
    <definedName name="FIRST_SEMETRE" localSheetId="4">#REF!</definedName>
    <definedName name="FIRST_SEMETRE">#REF!</definedName>
    <definedName name="firstCalcDate">#REF!</definedName>
    <definedName name="firstEffDate">#REF!</definedName>
    <definedName name="FirstPaymentDate">#REF!</definedName>
    <definedName name="firstPmtDate">#REF!</definedName>
    <definedName name="FirstTrueUp">#REF!</definedName>
    <definedName name="FiscalYear">#REF!</definedName>
    <definedName name="FIT_RATE">#REF!</definedName>
    <definedName name="Five">#REF!</definedName>
    <definedName name="Four">#REF!</definedName>
    <definedName name="Fourteen">#REF!</definedName>
    <definedName name="Fremont" localSheetId="4">#REF!</definedName>
    <definedName name="Fremont">#REF!</definedName>
    <definedName name="frfr" localSheetId="4">#REF!</definedName>
    <definedName name="frfr">#REF!</definedName>
    <definedName name="FrSaCE">#REF!</definedName>
    <definedName name="fuck">#REF!</definedName>
    <definedName name="Fuel">#REF!</definedName>
    <definedName name="FuelConsumption">#REF!</definedName>
    <definedName name="FuelCost">#REF!</definedName>
    <definedName name="FuelMonth">#REF!</definedName>
    <definedName name="FuelResource">#REF!</definedName>
    <definedName name="FuelYear">#REF!</definedName>
    <definedName name="Full_Print">#REF!</definedName>
    <definedName name="functall">#REF!</definedName>
    <definedName name="FY" localSheetId="4">#REF!</definedName>
    <definedName name="FY">#REF!</definedName>
    <definedName name="G" localSheetId="4">#REF!</definedName>
    <definedName name="G">#REF!</definedName>
    <definedName name="G1S" localSheetId="4">#REF!</definedName>
    <definedName name="G1S">#REF!</definedName>
    <definedName name="G1T" localSheetId="4">#REF!</definedName>
    <definedName name="G1T">#REF!</definedName>
    <definedName name="G2S" localSheetId="4">#REF!</definedName>
    <definedName name="G2S">#REF!</definedName>
    <definedName name="G2T" localSheetId="4">#REF!</definedName>
    <definedName name="G2T">#REF!</definedName>
    <definedName name="Gas_Cost_Rate" localSheetId="4">#REF!</definedName>
    <definedName name="Gas_Cost_Rate">#REF!</definedName>
    <definedName name="GASCOST" localSheetId="4">#REF!</definedName>
    <definedName name="GASCOST">#REF!</definedName>
    <definedName name="GCA_G1" localSheetId="4">#REF!</definedName>
    <definedName name="GCA_G1">#REF!</definedName>
    <definedName name="GCA_G2" localSheetId="4">#REF!</definedName>
    <definedName name="GCA_G2">#REF!</definedName>
    <definedName name="GECE">#REF!</definedName>
    <definedName name="Generation">#REF!</definedName>
    <definedName name="GG" localSheetId="4">#REF!</definedName>
    <definedName name="GG">#REF!</definedName>
    <definedName name="GGC_DIV24_METER" localSheetId="4">#REF!</definedName>
    <definedName name="GGC_DIV24_METER">#REF!</definedName>
    <definedName name="GGC_DIV30_EXP" localSheetId="4">#REF!</definedName>
    <definedName name="GGC_DIV30_EXP">#REF!</definedName>
    <definedName name="GGC_DIV30_PLANT" localSheetId="4">#REF!</definedName>
    <definedName name="GGC_DIV30_PLANT">#REF!</definedName>
    <definedName name="GGC_SSEXP" localSheetId="4">#REF!</definedName>
    <definedName name="GGC_SSEXP">#REF!</definedName>
    <definedName name="GGC_SSPLANT" localSheetId="4">#REF!</definedName>
    <definedName name="GGC_SSPLANT">#REF!</definedName>
    <definedName name="GGC_SSRESIDUAL" localSheetId="4">#REF!</definedName>
    <definedName name="GGC_SSRESIDUAL">#REF!</definedName>
    <definedName name="GOEXP" localSheetId="4">#REF!</definedName>
    <definedName name="GOEXP">#REF!</definedName>
    <definedName name="GOEXP_MVG">#REF!</definedName>
    <definedName name="GOEXP_PROFORMA">#REF!</definedName>
    <definedName name="GOPLANT" localSheetId="4">#REF!</definedName>
    <definedName name="GOPLANT">#REF!</definedName>
    <definedName name="GOPLANT_PROFORMA">#REF!</definedName>
    <definedName name="GOTOMENU" localSheetId="4">#REF!</definedName>
    <definedName name="GOTOMENU">#REF!</definedName>
    <definedName name="gPct_Bulk_Capacity">#REF!</definedName>
    <definedName name="gPct_Bulk_Count">#REF!</definedName>
    <definedName name="gPct_Bulk_Volume">#REF!</definedName>
    <definedName name="gPct_Com_Count">#REF!</definedName>
    <definedName name="gPct_Com_Volume">#REF!</definedName>
    <definedName name="gPct_Ind_Count">#REF!</definedName>
    <definedName name="gPct_Ind_Volume">#REF!</definedName>
    <definedName name="gPct_Network_Capacity">#REF!</definedName>
    <definedName name="gPct_Network_Count">#REF!</definedName>
    <definedName name="gPct_Network_Volume">#REF!</definedName>
    <definedName name="gPct_Res_Count">#REF!</definedName>
    <definedName name="gPct_Res_Volume">#REF!</definedName>
    <definedName name="GREELEY_1080" localSheetId="4">#REF!</definedName>
    <definedName name="GREELEY_1080">#REF!</definedName>
    <definedName name="GREELEY_1110" localSheetId="4">#REF!</definedName>
    <definedName name="GREELEY_1110">#REF!</definedName>
    <definedName name="Group">#REF!</definedName>
    <definedName name="GroupingTable" localSheetId="4">#REF!</definedName>
    <definedName name="GroupingTable">#REF!</definedName>
    <definedName name="GroupingYear" localSheetId="4">#REF!</definedName>
    <definedName name="GroupingYear">#REF!</definedName>
    <definedName name="GRSPLT_" localSheetId="4">#REF!</definedName>
    <definedName name="GRSPLT_">#REF!</definedName>
    <definedName name="GS_CIQ_6_4_UPGRADED">"GS_CIQ_6_4_UPGRADED"</definedName>
    <definedName name="gsgd2">#REF!</definedName>
    <definedName name="H" localSheetId="4">#REF!</definedName>
    <definedName name="H">#REF!</definedName>
    <definedName name="haha" localSheetId="4" hidden="1">{"OMPA_FAC",#N/A,FALSE,"OMPA FAC"}</definedName>
    <definedName name="haha" hidden="1">{"OMPA_FAC",#N/A,FALSE,"OMPA FAC"}</definedName>
    <definedName name="HDDdiff">#REF!</definedName>
    <definedName name="HDDVarM">#REF!</definedName>
    <definedName name="HDDVarY">#REF!</definedName>
    <definedName name="Header_Row">ROW(#REF!)</definedName>
    <definedName name="HeatRate">#REF!</definedName>
    <definedName name="HERE" localSheetId="4">#REF!</definedName>
    <definedName name="HERE">#REF!</definedName>
    <definedName name="HERE1" localSheetId="4">#REF!</definedName>
    <definedName name="HERE1">#REF!</definedName>
    <definedName name="HERE2" localSheetId="4">#REF!</definedName>
    <definedName name="HERE2">#REF!</definedName>
    <definedName name="HERE3" localSheetId="4">#REF!</definedName>
    <definedName name="HERE3">#REF!</definedName>
    <definedName name="HERE4" localSheetId="4">#REF!</definedName>
    <definedName name="HERE4">#REF!</definedName>
    <definedName name="HERE5" localSheetId="4">#REF!</definedName>
    <definedName name="HERE5">#REF!</definedName>
    <definedName name="HERE6" localSheetId="4">#REF!</definedName>
    <definedName name="HERE6">#REF!</definedName>
    <definedName name="HERE7" localSheetId="4">#REF!</definedName>
    <definedName name="HERE7">#REF!</definedName>
    <definedName name="HH" localSheetId="4">#REF!</definedName>
    <definedName name="HH">#REF!</definedName>
    <definedName name="HTML_CodePage" hidden="1">1252</definedName>
    <definedName name="HTML_Control" localSheetId="4" hidden="1">{"'Worksheet'!$A$3:$R$184"}</definedName>
    <definedName name="HTML_Control" hidden="1">{"'Worksheet'!$A$3:$R$184"}</definedName>
    <definedName name="HTML_Description" hidden="1">""</definedName>
    <definedName name="HTML_Email" hidden="1">""</definedName>
    <definedName name="HTML_Header" hidden="1">"Worksheet"</definedName>
    <definedName name="HTML_LastUpdate" hidden="1">"3/19/1999"</definedName>
    <definedName name="HTML_LineAfter" hidden="1">FALSE</definedName>
    <definedName name="HTML_LineBefore" hidden="1">FALSE</definedName>
    <definedName name="HTML_Name" hidden="1">"Al Kinne"</definedName>
    <definedName name="HTML_OBDlg2" hidden="1">TRUE</definedName>
    <definedName name="HTML_OBDlg4" hidden="1">TRUE</definedName>
    <definedName name="HTML_OS" hidden="1">0</definedName>
    <definedName name="HTML_PathFile" hidden="1">"N:\excel\work\MyHTML.htm"</definedName>
    <definedName name="HTML_Title" hidden="1">"Interconnection Rev's &amp; Purch's for 1999"</definedName>
    <definedName name="I" localSheetId="4">#REF!</definedName>
    <definedName name="I">#REF!</definedName>
    <definedName name="IACE">#REF!</definedName>
    <definedName name="IAF">#REF!</definedName>
    <definedName name="IBNRSLOSS" localSheetId="4">#REF!</definedName>
    <definedName name="IBNRSLOSS">#REF!</definedName>
    <definedName name="II" localSheetId="4">#REF!</definedName>
    <definedName name="II">#REF!</definedName>
    <definedName name="IIC">#REF!</definedName>
    <definedName name="III">#REF!</definedName>
    <definedName name="IIIA_BORD">#REF!</definedName>
    <definedName name="IIIPAGE_1">#REF!</definedName>
    <definedName name="IIIPAGE_2">#REF!</definedName>
    <definedName name="IIIPAGE_2A">#REF!</definedName>
    <definedName name="IIIPAGE_3">#REF!</definedName>
    <definedName name="IIIPAGE_3A">#REF!</definedName>
    <definedName name="IIIPAGE_4">#REF!</definedName>
    <definedName name="IIIPAGE_4A">#REF!</definedName>
    <definedName name="IIIPAGE_5">#REF!</definedName>
    <definedName name="IIIPAGE_5A">#REF!</definedName>
    <definedName name="IIIPAGE_6">#REF!</definedName>
    <definedName name="IIIPAGE_6A">#REF!</definedName>
    <definedName name="IIPAGE_1">#REF!</definedName>
    <definedName name="IIPAGE_1A">#REF!</definedName>
    <definedName name="IIPAGE_2">#REF!</definedName>
    <definedName name="IIPAGE_2A">#REF!</definedName>
    <definedName name="IIPAGEENG">#REF!</definedName>
    <definedName name="IIPAGEGGC">#REF!</definedName>
    <definedName name="IIPAGETLA">#REF!</definedName>
    <definedName name="IIPAGEWKG">#REF!</definedName>
    <definedName name="ILCE">#REF!</definedName>
    <definedName name="ImportedData">#REF!</definedName>
    <definedName name="INCOME" localSheetId="4">#REF!</definedName>
    <definedName name="INCOME">#REF!</definedName>
    <definedName name="INCOMEDATE" localSheetId="4">#REF!</definedName>
    <definedName name="INCOMEDATE">#REF!</definedName>
    <definedName name="IncStatData" localSheetId="4">#REF!</definedName>
    <definedName name="IncStatData">#REF!</definedName>
    <definedName name="INDEX" localSheetId="4">#REF!</definedName>
    <definedName name="INDEX">#REF!</definedName>
    <definedName name="infl05" localSheetId="4">#REF!</definedName>
    <definedName name="infl05">#REF!</definedName>
    <definedName name="infl06" localSheetId="4">#REF!</definedName>
    <definedName name="infl06">#REF!</definedName>
    <definedName name="INFO" localSheetId="4">#REF!</definedName>
    <definedName name="INFO">#REF!</definedName>
    <definedName name="InjectionCost" localSheetId="4">#REF!</definedName>
    <definedName name="InjectionCost">#REF!</definedName>
    <definedName name="InjectionMcf" localSheetId="4">#REF!</definedName>
    <definedName name="InjectionMcf">#REF!</definedName>
    <definedName name="InjectionUnits" localSheetId="4">#REF!</definedName>
    <definedName name="InjectionUnits">#REF!</definedName>
    <definedName name="inpDSO" localSheetId="4">#REF!</definedName>
    <definedName name="inpDSO">#REF!</definedName>
    <definedName name="inpWriteOff" localSheetId="4">#REF!</definedName>
    <definedName name="inpWriteOff">#REF!</definedName>
    <definedName name="inrease_vols" localSheetId="4">#REF!,#REF!,#REF!,#REF!,#REF!,#REF!,#REF!</definedName>
    <definedName name="inrease_vols">#REF!,#REF!,#REF!,#REF!,#REF!,#REF!,#REF!</definedName>
    <definedName name="Int">#REF!</definedName>
    <definedName name="INTER_DEM" localSheetId="4">#REF!</definedName>
    <definedName name="INTER_DEM">#REF!</definedName>
    <definedName name="Interest_Rate">#REF!</definedName>
    <definedName name="interestp1" localSheetId="4">#REF!</definedName>
    <definedName name="interestp1">#REF!</definedName>
    <definedName name="interestp2" localSheetId="4">#REF!</definedName>
    <definedName name="interestp2">#REF!</definedName>
    <definedName name="InventoryCost" localSheetId="4">#REF!</definedName>
    <definedName name="InventoryCost">#REF!</definedName>
    <definedName name="InventoryUnits" localSheetId="4">#REF!</definedName>
    <definedName name="InventoryUnits">#REF!</definedName>
    <definedName name="INVEST" localSheetId="4">#REF!</definedName>
    <definedName name="INVEST">#REF!</definedName>
    <definedName name="IPAGE_1">#REF!</definedName>
    <definedName name="IPAGE_1A">#REF!</definedName>
    <definedName name="IPAGE_1B">#REF!</definedName>
    <definedName name="IPAGE_2">#REF!</definedName>
    <definedName name="IPAGE_3">#REF!</definedName>
    <definedName name="IPAGE_4">#REF!</definedName>
    <definedName name="IPAGE_5">#REF!</definedName>
    <definedName name="IPAGE_5A">#REF!</definedName>
    <definedName name="IPAGE_6">#REF!</definedName>
    <definedName name="IPAGE_7">#REF!</definedName>
    <definedName name="IPAGE_8">#REF!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DIN" hidden="1">"AUTO"</definedName>
    <definedName name="IQ_ADJ_AVG_BANK_ASSETS" hidden="1">"c2671"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TIONS" hidden="1">"c2837"</definedName>
    <definedName name="IQ_AIR_ORDERS" hidden="1">"c2836"</definedName>
    <definedName name="IQ_AIR_OWNED" hidden="1">"c2832"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MT_OUT" hidden="1">"c2145"</definedName>
    <definedName name="IQ_ANNU_DISTRIBUTION_UNIT" hidden="1">"c3004"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BROKER_REC_NO_REUT" hidden="1">"c5315"</definedName>
    <definedName name="IQ_AVG_BROKER_REC_REUT" hidden="1">"c3630"</definedName>
    <definedName name="IQ_AVG_DAILY_VOL" hidden="1">"c65"</definedName>
    <definedName name="IQ_AVG_INDUSTRY_REC" hidden="1">"c4455"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SHAREOUTSTANDING" hidden="1">"c83"</definedName>
    <definedName name="IQ_AVG_TEV" hidden="1">"c84"</definedName>
    <definedName name="IQ_AVG_VOLUME" hidden="1">"c1346"</definedName>
    <definedName name="IQ_BANK_DEBT" hidden="1">"c2544"</definedName>
    <definedName name="IQ_BANK_DEBT_PCT" hidden="1">"c2545"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ROK_COMISSION" hidden="1">"c98"</definedName>
    <definedName name="IQ_BROK_COMMISSION" hidden="1">"c3514"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REV" hidden="1">"c4068"</definedName>
    <definedName name="IQ_BUS_SEG_REV_ABS" hidden="1">"c4090"</definedName>
    <definedName name="IQ_BUS_SEG_REV_TOTAL" hidden="1">"c4106"</definedName>
    <definedName name="IQ_BUSINESS_DESCRIPTION" hidden="1">"c322"</definedName>
    <definedName name="IQ_BV_OVER_SHARES" hidden="1">"c1349"</definedName>
    <definedName name="IQ_BV_SHARE" hidden="1">"c100"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Y" hidden="1">"c102"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IZED_INTEREST" hidden="1">"c3460"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CONVERSION" hidden="1">"c117"</definedName>
    <definedName name="IQ_CASH_DUE_BANKS" hidden="1">"c1351"</definedName>
    <definedName name="IQ_CASH_EQUIV" hidden="1">"c118"</definedName>
    <definedName name="IQ_CASH_FINAN" hidden="1">"c119"</definedName>
    <definedName name="IQ_CASH_FLOW_ACT_OR_EST" hidden="1">"c4154"</definedName>
    <definedName name="IQ_CASH_INTEREST" hidden="1">"c120"</definedName>
    <definedName name="IQ_CASH_INVEST" hidden="1">"c121"</definedName>
    <definedName name="IQ_CASH_OPER" hidden="1">"c122"</definedName>
    <definedName name="IQ_CASH_OPER_ACT_OR_EST" hidden="1">"c4164"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H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ED" hidden="1">"c2681"</definedName>
    <definedName name="IQ_CLASSA_OPTIONS_GRANTED" hidden="1">"c2680"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ID" hidden="1">"c3513"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T" hidden="1">"c2536"</definedName>
    <definedName name="IQ_CONVERT_PCT" hidden="1">"c2537"</definedName>
    <definedName name="IQ_CONVEXITY" hidden="1">"c2182"</definedName>
    <definedName name="IQ_COST_BORROWING" hidden="1">"c2936"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P" hidden="1">"c2495"</definedName>
    <definedName name="IQ_CP_PCT" hidden="1">"c2496"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IP" hidden="1">"c2245"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ILY">500000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OSITS_INTEREST_SECURITIES" hidden="1">"c5509"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STRIBUTABLE_CASH" hidden="1">"c3002"</definedName>
    <definedName name="IQ_DISTRIBUTABLE_CASH_ACT_OR_EST" hidden="1">"c4278"</definedName>
    <definedName name="IQ_DISTRIBUTABLE_CASH_PAYOUT" hidden="1">"c3005"</definedName>
    <definedName name="IQ_DISTRIBUTABLE_CASH_SHARE" hidden="1">"c3003"</definedName>
    <definedName name="IQ_DISTRIBUTABLE_CASH_SHARE_ACT_OR_EST" hidden="1">"c4286"</definedName>
    <definedName name="IQ_DIV_AMOUNT" hidden="1">"c3041"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NTM" hidden="1">700000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DURATION" hidden="1">"c2181"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REUT" hidden="1">"c5314"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EQ_INC" hidden="1">"c3498"</definedName>
    <definedName name="IQ_EBIT_EQ_INC_EXCL_SBC" hidden="1">"c3502"</definedName>
    <definedName name="IQ_EBIT_EXCL_SBC" hidden="1">"c3082"</definedName>
    <definedName name="IQ_EBIT_GW_ACT_OR_EST" hidden="1">"c4306"</definedName>
    <definedName name="IQ_EBIT_INT" hidden="1">"c360"</definedName>
    <definedName name="IQ_EBIT_MARGIN" hidden="1">"c359"</definedName>
    <definedName name="IQ_EBIT_OVER_IE" hidden="1">"c1369"</definedName>
    <definedName name="IQ_EBIT_SBC_ACT_OR_EST" hidden="1">"c4316"</definedName>
    <definedName name="IQ_EBIT_SBC_GW_ACT_OR_EST" hidden="1">"c4320"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ACT_OR_EST" hidden="1">"c2215"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REUT" hidden="1">"c3640"</definedName>
    <definedName name="IQ_EBITDA_EXCL_SBC" hidden="1">"c3081"</definedName>
    <definedName name="IQ_EBITDA_HIGH_EST" hidden="1">"c370"</definedName>
    <definedName name="IQ_EBITDA_HIGH_EST_REUT" hidden="1">"c3642"</definedName>
    <definedName name="IQ_EBITDA_INT" hidden="1">"c373"</definedName>
    <definedName name="IQ_EBITDA_LOW_EST" hidden="1">"c371"</definedName>
    <definedName name="IQ_EBITDA_LOW_EST_REUT" hidden="1">"c3643"</definedName>
    <definedName name="IQ_EBITDA_MARGIN" hidden="1">"c372"</definedName>
    <definedName name="IQ_EBITDA_MEDIAN_EST" hidden="1">"c1663"</definedName>
    <definedName name="IQ_EBITDA_MEDIAN_EST_REUT" hidden="1">"c3641"</definedName>
    <definedName name="IQ_EBITDA_NUM_EST" hidden="1">"c374"</definedName>
    <definedName name="IQ_EBITDA_NUM_EST_REUT" hidden="1">"c3644"</definedName>
    <definedName name="IQ_EBITDA_OVER_TOTAL_IE" hidden="1">"c1371"</definedName>
    <definedName name="IQ_EBITDA_SBC_ACT_OR_EST" hidden="1">"c4337"</definedName>
    <definedName name="IQ_EBITDA_STDDEV_EST" hidden="1">"c375"</definedName>
    <definedName name="IQ_EBITDA_STDDEV_EST_REUT" hidden="1">"c3645"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SBC_ACT_OR_EST" hidden="1">"c4350"</definedName>
    <definedName name="IQ_EBT_SBC_GW_ACT_OR_EST" hidden="1">"c4354"</definedName>
    <definedName name="IQ_EBT_UTI" hidden="1">"c390"</definedName>
    <definedName name="IQ_ECS_AUTHORIZED_SHARES" hidden="1">"c5583"</definedName>
    <definedName name="IQ_ECS_AUTHORIZED_SHARES_ABS" hidden="1">"c5597"</definedName>
    <definedName name="IQ_ECS_CONVERT_FACTOR" hidden="1">"c5581"</definedName>
    <definedName name="IQ_ECS_CONVERT_FACTOR_ABS" hidden="1">"c5595"</definedName>
    <definedName name="IQ_ECS_CONVERT_INTO" hidden="1">"c5580"</definedName>
    <definedName name="IQ_ECS_CONVERT_INTO_ABS" hidden="1">"c5594"</definedName>
    <definedName name="IQ_ECS_CONVERT_TYPE" hidden="1">"c5579"</definedName>
    <definedName name="IQ_ECS_CONVERT_TYPE_ABS" hidden="1">"c5593"</definedName>
    <definedName name="IQ_ECS_INACTIVE_DATE" hidden="1">"c5576"</definedName>
    <definedName name="IQ_ECS_INACTIVE_DATE_ABS" hidden="1">"c5590"</definedName>
    <definedName name="IQ_ECS_NAME" hidden="1">"c5571"</definedName>
    <definedName name="IQ_ECS_NAME_ABS" hidden="1">"c5585"</definedName>
    <definedName name="IQ_ECS_NUM_SHAREHOLDERS" hidden="1">"c5584"</definedName>
    <definedName name="IQ_ECS_NUM_SHAREHOLDERS_ABS" hidden="1">"c5598"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SHARES_OUT_BS_DATE" hidden="1">"c5572"</definedName>
    <definedName name="IQ_ECS_SHARES_OUT_BS_DATE_ABS" hidden="1">"c5586"</definedName>
    <definedName name="IQ_ECS_SHARES_OUT_FILING_DATE" hidden="1">"c5573"</definedName>
    <definedName name="IQ_ECS_SHARES_OUT_FILING_DATE_ABS" hidden="1">"c5587"</definedName>
    <definedName name="IQ_ECS_START_DATE" hidden="1">"c5575"</definedName>
    <definedName name="IQ_ECS_START_DATE_ABS" hidden="1">"c5589"</definedName>
    <definedName name="IQ_ECS_TYPE" hidden="1">"c5574"</definedName>
    <definedName name="IQ_ECS_TYPE_ABS" hidden="1">"c5588"</definedName>
    <definedName name="IQ_ECS_VOTING" hidden="1">"c5582"</definedName>
    <definedName name="IQ_ECS_VOTING_ABS" hidden="1">"c5596"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EST" hidden="1">"c399"</definedName>
    <definedName name="IQ_EPS_EST_REUT" hidden="1">"c5453"</definedName>
    <definedName name="IQ_EPS_HIGH_EST" hidden="1">"c400"</definedName>
    <definedName name="IQ_EPS_HIGH_EST_REUT" hidden="1">"c5454"</definedName>
    <definedName name="IQ_EPS_LOW_EST" hidden="1">"c401"</definedName>
    <definedName name="IQ_EPS_LOW_EST_REUT" hidden="1">"c5455"</definedName>
    <definedName name="IQ_EPS_MEDIAN_EST" hidden="1">"c1661"</definedName>
    <definedName name="IQ_EPS_MEDIAN_EST_REUT" hidden="1">"c5456"</definedName>
    <definedName name="IQ_EPS_NORM" hidden="1">"c1902"</definedName>
    <definedName name="IQ_EPS_NUM_EST" hidden="1">"c402"</definedName>
    <definedName name="IQ_EPS_NUM_EST_REUT" hidden="1">"c5451"</definedName>
    <definedName name="IQ_EPS_SBC_ACT_OR_EST" hidden="1">"c4376"</definedName>
    <definedName name="IQ_EPS_SBC_GW_ACT_OR_EST" hidden="1">"c4380"</definedName>
    <definedName name="IQ_EPS_STDDEV_EST" hidden="1">"c403"</definedName>
    <definedName name="IQ_EPS_STDDEV_EST_REUT" hidden="1">"c5452"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ST_CURRENCY" hidden="1">"c2140"</definedName>
    <definedName name="IQ_EST_CURRENCY_REUT" hidden="1">"c5437"</definedName>
    <definedName name="IQ_EST_DATE" hidden="1">"c1634"</definedName>
    <definedName name="IQ_EST_DATE_REUT" hidden="1">"c5438"</definedName>
    <definedName name="IQ_EST_EPS_GROWTH_1YR" hidden="1">"c1636"</definedName>
    <definedName name="IQ_EST_EPS_GROWTH_1YR_REUT" hidden="1">"c3646"</definedName>
    <definedName name="IQ_EST_EPS_GROWTH_5YR" hidden="1">"c1655"</definedName>
    <definedName name="IQ_EST_EPS_GROWTH_5YR_REUT" hidden="1">"c3633"</definedName>
    <definedName name="IQ_EST_EPS_GROWTH_Q_1YR" hidden="1">"c1641"</definedName>
    <definedName name="IQ_EST_EPS_GROWTH_Q_1YR_REUT" hidden="1">"c5410"</definedName>
    <definedName name="IQ_EST_VENDOR" hidden="1">"c5564"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EDFUNDS_SOLD" hidden="1">"c2256"</definedName>
    <definedName name="IQ_FFO" hidden="1">"c1574"</definedName>
    <definedName name="IQ_FFO_ADJ_ACT_OR_EST" hidden="1">"c4435"</definedName>
    <definedName name="IQ_FFO_PAYOUT_RATIO" hidden="1">"c3492"</definedName>
    <definedName name="IQ_FFO_SHARE_ACT_OR_EST" hidden="1">"c4446"</definedName>
    <definedName name="IQ_FH">100000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CURRENT_PORT_DEBT_TOTAL" hidden="1">"c5524"</definedName>
    <definedName name="IQ_FIN_DIV_CURRENT_PORT_LEASES_TOTAL" hidden="1">"c5523"</definedName>
    <definedName name="IQ_FIN_DIV_DEBT_CURRENT" hidden="1">"c429"</definedName>
    <definedName name="IQ_FIN_DIV_DEBT_LT" hidden="1">"c430"</definedName>
    <definedName name="IQ_FIN_DIV_DEBT_LT_TOTAL" hidden="1">"c5526"</definedName>
    <definedName name="IQ_FIN_DIV_DEBT_TOTAL" hidden="1">"c5656"</definedName>
    <definedName name="IQ_FIN_DIV_EXP" hidden="1">"c431"</definedName>
    <definedName name="IQ_FIN_DIV_INT_EXP" hidden="1">"c432"</definedName>
    <definedName name="IQ_FIN_DIV_LEASES_LT_TOTAL" hidden="1">"c5525"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NOTES_PAY_TOTAL" hidden="1">"c5522"</definedName>
    <definedName name="IQ_FIN_DIV_REV" hidden="1">"c437"</definedName>
    <definedName name="IQ_FIN_DIV_ST_DEBT_TOTAL" hidden="1">"c5527"</definedName>
    <definedName name="IQ_FINANCING_CASH" hidden="1">"c1405"</definedName>
    <definedName name="IQ_FINANCING_CASH_SUPPL" hidden="1">"c1406"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Y" hidden="1">1000</definedName>
    <definedName name="IQ_GA_EXP" hidden="1">"c2241"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C_EARNED" hidden="1">"c2747"</definedName>
    <definedName name="IQ_GROSS_PROFIT" hidden="1">"c1378"</definedName>
    <definedName name="IQ_GROSS_SPRD" hidden="1">"c2155"</definedName>
    <definedName name="IQ_GROSS_WRITTEN" hidden="1">"c2726"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_TARGET_PRICE" hidden="1">"c1651"</definedName>
    <definedName name="IQ_HIGH_TARGET_PRICE_REUT" hidden="1">"c5317"</definedName>
    <definedName name="IQ_HIGHPRICE" hidden="1">"c545"</definedName>
    <definedName name="IQ_HOMEOWNERS_WRITTEN" hidden="1">"c546"</definedName>
    <definedName name="IQ_IMPAIR_OIL" hidden="1">"c547"</definedName>
    <definedName name="IQ_IMPAIRMENT_GW" hidden="1">"c548"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DUSTRY" hidden="1">"c3601"</definedName>
    <definedName name="IQ_INDUSTRY_GROUP" hidden="1">"c3602"</definedName>
    <definedName name="IQ_INDUSTRY_SECTOR" hidden="1">"c3603"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PRD" hidden="1">"c644"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H_STATUTORY_SURPLUS" hidden="1">"c2771"</definedName>
    <definedName name="IQ_LICENSED_POPS" hidden="1">"c2123"</definedName>
    <definedName name="IQ_LIFE_EARNED" hidden="1">"c2739"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SS_TO_NET_EARNED" hidden="1">"c2751"</definedName>
    <definedName name="IQ_LOW_TARGET_PRICE" hidden="1">"c1652"</definedName>
    <definedName name="IQ_LOW_TARGET_PRICE_REUT" hidden="1">"c5318"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LTMMONTH" hidden="1">120000</definedName>
    <definedName name="IQ_MACHINERY" hidden="1">"c711"</definedName>
    <definedName name="IQ_MAINT_CAPEX" hidden="1">"c2947"</definedName>
    <definedName name="IQ_MAINT_CAPEX_ACT_OR_EST" hidden="1">"c4458"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C_RATIO" hidden="1">"c2783"</definedName>
    <definedName name="IQ_MC_STATUTORY_SURPLUS" hidden="1">"c2772"</definedName>
    <definedName name="IQ_MEDIAN_TARGET_PRICE" hidden="1">"c1650"</definedName>
    <definedName name="IQ_MEDIAN_TARGET_PRICE_REUT" hidden="1">"c5316"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REUT" hidden="1">"c4048"</definedName>
    <definedName name="IQ_MM_ACCOUNT" hidden="1">"c743"</definedName>
    <definedName name="IQ_MONTH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SERV_RIGHTS" hidden="1">"c2242"</definedName>
    <definedName name="IQ_MTD" hidden="1">800000</definedName>
    <definedName name="IQ_NAMES_REVISION_DATE_" hidden="1">42135.3947106482</definedName>
    <definedName name="IQ_NET_CHANGE" hidden="1">"c749"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EBITDA" hidden="1">"c750"</definedName>
    <definedName name="IQ_NET_DEBT_EBITDA_CAPEX" hidden="1">"c2949"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EARNED" hidden="1">"c2734"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IFE_INS_IN_FORCE" hidden="1">"c2769"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MARGIN" hidden="1">"c794"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SBC_ACT_OR_EST" hidden="1">"c4474"</definedName>
    <definedName name="IQ_NI_SBC_GW_ACT_OR_EST" hidden="1">"c4478"</definedName>
    <definedName name="IQ_NI_SFAS" hidden="1">"c795"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CASH_PENSION_EXP" hidden="1">"c3000"</definedName>
    <definedName name="IQ_NONRECOURSE_DEBT" hidden="1">"c2550"</definedName>
    <definedName name="IQ_NONRECOURSE_DEBT_PCT" hidden="1">"c2551"</definedName>
    <definedName name="IQ_NONUTIL_REV" hidden="1">"c2089"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VISIONS_GAS" hidden="1">"c2042"</definedName>
    <definedName name="IQ_OG_REVISIONS_NGL" hidden="1">"c2913"</definedName>
    <definedName name="IQ_OG_REVISIONS_OIL" hidden="1">"c2030"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UNDEVELOPED_RESERVES_GAS" hidden="1">"c2051"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THER_ADJUST_GROSS_LOANS" hidden="1">"c859"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ED" hidden="1">"c2688"</definedName>
    <definedName name="IQ_OTHER_OPTIONS_GRANTED" hidden="1">"c2687"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STRIKE_PRICE_GRANTED" hidden="1">"c2692"</definedName>
    <definedName name="IQ_OTHER_UNDRAWN" hidden="1">"c2522"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WNERSHIP" hidden="1">"c2160"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REUT" hidden="1">"c4049"</definedName>
    <definedName name="IQ_PE_NORMALIZED" hidden="1">"c2207"</definedName>
    <definedName name="IQ_PE_RATIO" hidden="1">"c1610"</definedName>
    <definedName name="IQ_PEG_FWD" hidden="1">"c1863"</definedName>
    <definedName name="IQ_PEG_FWD_REUT" hidden="1">"c4052"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RE_OPEN_COST" hidden="1">"c1040"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ICE_OVER_BVPS" hidden="1">"c1412"</definedName>
    <definedName name="IQ_PRICE_OVER_LTM_EPS" hidden="1">"c1413"</definedName>
    <definedName name="IQ_PRICE_TARGET" hidden="1">"c82"</definedName>
    <definedName name="IQ_PRICE_TARGET_REUT" hidden="1">"c3631"</definedName>
    <definedName name="IQ_PRICEDATE" hidden="1">"c1069"</definedName>
    <definedName name="IQ_PRICING_DATE" hidden="1">"c1613"</definedName>
    <definedName name="IQ_PRIMARY_INDUSTRY" hidden="1">"c1070"</definedName>
    <definedName name="IQ_PRINCIPAL_AMT" hidden="1">"c2157"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T_DATE_SCHEDULE" hidden="1">"c2483"</definedName>
    <definedName name="IQ_PUT_NOTIFICATION" hidden="1">"c2485"</definedName>
    <definedName name="IQ_PUT_PRICE_SCHEDULE" hidden="1">"c2484"</definedName>
    <definedName name="IQ_QTD" hidden="1">750000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CURRING_PROFIT_ACT_OR_EST" hidden="1">"c4507"</definedName>
    <definedName name="IQ_RECURRING_PROFIT_SHARE_ACT_OR_EST" hidden="1">"c4508"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VG_STORE_SIZE_GROSS" hidden="1">"c2066"</definedName>
    <definedName name="IQ_RETAIL_AVG_STORE_SIZE_NET" hidden="1">"c2067"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WNED_STORES_BEG" hidden="1">"c2901"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FRANCHISE_STORES" hidden="1">"c2898"</definedName>
    <definedName name="IQ_RETAIL_TOTAL_OWNED_STORES" hidden="1">"c2906"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STDDEV_EST" hidden="1">"c1124"</definedName>
    <definedName name="IQ_REV_STDDEV_EST_REUT" hidden="1">"c3639"</definedName>
    <definedName name="IQ_REV_UTI" hidden="1">"c1125"</definedName>
    <definedName name="IQ_REVENUE" hidden="1">"c1422"</definedName>
    <definedName name="IQ_REVENUE_ACT_OR_EST" hidden="1">"c2214"</definedName>
    <definedName name="IQ_REVENUE_EST" hidden="1">"c1126"</definedName>
    <definedName name="IQ_REVENUE_EST_REUT" hidden="1">"c3634"</definedName>
    <definedName name="IQ_REVENUE_HIGH_EST" hidden="1">"c1127"</definedName>
    <definedName name="IQ_REVENUE_HIGH_EST_REUT" hidden="1">"c3636"</definedName>
    <definedName name="IQ_REVENUE_LOW_EST" hidden="1">"c1128"</definedName>
    <definedName name="IQ_REVENUE_LOW_EST_REUT" hidden="1">"c3637"</definedName>
    <definedName name="IQ_REVENUE_MEDIAN_EST" hidden="1">"c1662"</definedName>
    <definedName name="IQ_REVENUE_MEDIAN_EST_REUT" hidden="1">"c3635"</definedName>
    <definedName name="IQ_REVENUE_NUM_EST" hidden="1">"c1129"</definedName>
    <definedName name="IQ_REVENUE_NUM_EST_REUT" hidden="1">"c3638"</definedName>
    <definedName name="IQ_REVISION_DATE_" hidden="1">39545.3291782407</definedName>
    <definedName name="IQ_RISK_ADJ_BANK_ASSETS" hidden="1">"c2670"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EC_PURCHASED_RESELL" hidden="1">"c5513"</definedName>
    <definedName name="IQ_SECUR_RECEIV" hidden="1">"c1151"</definedName>
    <definedName name="IQ_SECURED_DEBT" hidden="1">"c2546"</definedName>
    <definedName name="IQ_SECURED_DEBT_PCT" hidden="1">"c2547"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IKE_PRICE_ISSUED" hidden="1">"c1645"</definedName>
    <definedName name="IQ_STRIKE_PRICE_OS" hidden="1">"c1646"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RGET_PRICE_NUM" hidden="1">"c1653"</definedName>
    <definedName name="IQ_TARGET_PRICE_NUM_REUT" hidden="1">"c5319"</definedName>
    <definedName name="IQ_TARGET_PRICE_STDDEV" hidden="1">"c1654"</definedName>
    <definedName name="IQ_TARGET_PRICE_STDDEV_REUT" hidden="1">"c5320"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BITDA_FWD_REUT" hidden="1">"c4050"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REUT" hidden="1">"c4051"</definedName>
    <definedName name="IQ_TEV_UFCF" hidden="1">"c2208"</definedName>
    <definedName name="IQ_TIER_ONE_CAPITAL" hidden="1">"c2667"</definedName>
    <definedName name="IQ_TIER_ONE_RATIO" hidden="1">"c1229"</definedName>
    <definedName name="IQ_TIER_TWO_CAPITAL" hidden="1">"c2669"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ANS" hidden="1">"c5653"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ED" hidden="1">"c2695"</definedName>
    <definedName name="IQ_TOTAL_OPTIONS_GRANTED" hidden="1">"c2694"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IT" hidden="1">"c5520"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CURRENCY" hidden="1">"c2212"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SECURED_DEBT" hidden="1">"c2548"</definedName>
    <definedName name="IQ_UNSECURED_DEBT_PCT" hidden="1">"c2549"</definedName>
    <definedName name="IQ_UNUSUAL_EXP" hidden="1">"c1456"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>50000</definedName>
    <definedName name="IQ_WEIGHTED_AVG_PRICE" hidden="1">"c1334"</definedName>
    <definedName name="IQ_WIP_INV" hidden="1">"c1335"</definedName>
    <definedName name="IQ_WORKING_CAP" hidden="1">"c3494"</definedName>
    <definedName name="IQ_WORKMEN_WRITTEN" hidden="1">"c1336"</definedName>
    <definedName name="IQ_XDIV_DATE" hidden="1">"c2203"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DMONTH" hidden="1">130000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rrCE">#REF!</definedName>
    <definedName name="ISMtd">#REF!</definedName>
    <definedName name="ISYtd">#REF!</definedName>
    <definedName name="IV">#REF!</definedName>
    <definedName name="IVPAGE_1">#REF!</definedName>
    <definedName name="J" localSheetId="4">#REF!</definedName>
    <definedName name="J">#REF!</definedName>
    <definedName name="JANUARY__1998" localSheetId="4">#REF!</definedName>
    <definedName name="JANUARY__1998">#REF!</definedName>
    <definedName name="JJ" localSheetId="4">#REF!</definedName>
    <definedName name="JJ">#REF!</definedName>
    <definedName name="JOURNAL" localSheetId="4">#REF!</definedName>
    <definedName name="JOURNAL">#REF!</definedName>
    <definedName name="JURISDICTION" localSheetId="4">#REF!</definedName>
    <definedName name="JURISDICTION">#REF!</definedName>
    <definedName name="k">#REF!</definedName>
    <definedName name="KansasCE">#REF!</definedName>
    <definedName name="KAPA">#REF!</definedName>
    <definedName name="KAPA08" localSheetId="4">#REF!</definedName>
    <definedName name="KAPA08">#REF!</definedName>
    <definedName name="KAPACOUNT" localSheetId="4">#REF!</definedName>
    <definedName name="KAPACOUNT">#REF!</definedName>
    <definedName name="KAPASW">#REF!</definedName>
    <definedName name="KAPASW08" localSheetId="4">#REF!</definedName>
    <definedName name="KAPASW08">#REF!</definedName>
    <definedName name="KAPASWCOUNT" localSheetId="4">#REF!</definedName>
    <definedName name="KAPASWCOUNT">#REF!</definedName>
    <definedName name="KeyControlFigure" localSheetId="4">#REF!</definedName>
    <definedName name="KeyControlFigure">#REF!</definedName>
    <definedName name="KIRK" localSheetId="4">#REF!</definedName>
    <definedName name="KIRK">#REF!</definedName>
    <definedName name="Kirk_Plant" localSheetId="4">#REF!</definedName>
    <definedName name="Kirk_Plant">#REF!</definedName>
    <definedName name="KK" localSheetId="4">#REF!</definedName>
    <definedName name="KK">#REF!</definedName>
    <definedName name="KS">#N/A</definedName>
    <definedName name="ksmeter" localSheetId="4">#REF!</definedName>
    <definedName name="ksmeter">#REF!</definedName>
    <definedName name="ksmeters">#REF!</definedName>
    <definedName name="KV" localSheetId="4">#REF!</definedName>
    <definedName name="KV">#REF!</definedName>
    <definedName name="kvmeter" localSheetId="4">#REF!</definedName>
    <definedName name="kvmeter">#REF!</definedName>
    <definedName name="KY">#REF!</definedName>
    <definedName name="KYCE">#REF!</definedName>
    <definedName name="KYCOpStat">#REF!</definedName>
    <definedName name="KYVOpStat">#REF!</definedName>
    <definedName name="L" localSheetId="4">#REF!</definedName>
    <definedName name="L">#REF!</definedName>
    <definedName name="LA">#REF!</definedName>
    <definedName name="labor05" localSheetId="4">#REF!</definedName>
    <definedName name="labor05">#REF!</definedName>
    <definedName name="labor06" localSheetId="4">#REF!</definedName>
    <definedName name="labor06">#REF!</definedName>
    <definedName name="Last_Row">IF(Values_Entered,Header_Row+Number_of_Payments,Header_Row)</definedName>
    <definedName name="LCFPD" localSheetId="4">#REF!</definedName>
    <definedName name="LCFPD">#REF!</definedName>
    <definedName name="Ledger">#REF!</definedName>
    <definedName name="LedgerAccount" localSheetId="4">#REF!</definedName>
    <definedName name="LedgerAccount">#REF!</definedName>
    <definedName name="LedgerAmount" localSheetId="4">#REF!</definedName>
    <definedName name="LedgerAmount">#REF!</definedName>
    <definedName name="LedgerTableLookUp">#REF!</definedName>
    <definedName name="LedgerUnit" localSheetId="4">#REF!</definedName>
    <definedName name="LedgerUnit">#REF!</definedName>
    <definedName name="LegalFinal">#REF!</definedName>
    <definedName name="LGCOpStat">#REF!</definedName>
    <definedName name="LGSCE">#REF!</definedName>
    <definedName name="LGVOpStat">#REF!</definedName>
    <definedName name="LIFECESS" localSheetId="4">#REF!</definedName>
    <definedName name="LIFECESS">#REF!</definedName>
    <definedName name="LIFEDAC" localSheetId="4">#REF!</definedName>
    <definedName name="LIFEDAC">#REF!</definedName>
    <definedName name="list_JeMonths" localSheetId="4">#REF!</definedName>
    <definedName name="list_JeMonths">#REF!</definedName>
    <definedName name="LL" localSheetId="4">#REF!</definedName>
    <definedName name="LL">#REF!</definedName>
    <definedName name="LOAD_" localSheetId="4">#REF!</definedName>
    <definedName name="LOAD_">#REF!</definedName>
    <definedName name="LoadEnergy">#REF!</definedName>
    <definedName name="LoadMonth">#REF!</definedName>
    <definedName name="LoadPurchaseCost">#REF!</definedName>
    <definedName name="LoadYear">#REF!</definedName>
    <definedName name="Loan_Amount">#REF!</definedName>
    <definedName name="Loan_Start">#REF!</definedName>
    <definedName name="Loan_Years">#REF!</definedName>
    <definedName name="Location" localSheetId="4">#REF!</definedName>
    <definedName name="Location">#REF!</definedName>
    <definedName name="Location2" localSheetId="4">#REF!</definedName>
    <definedName name="Location2">#REF!</definedName>
    <definedName name="LocationDescr" localSheetId="4">#REF!</definedName>
    <definedName name="LocationDescr">#REF!</definedName>
    <definedName name="LocationDescr2" localSheetId="4">#REF!</definedName>
    <definedName name="LocationDescr2">#REF!</definedName>
    <definedName name="LOSSES" localSheetId="4">#REF!</definedName>
    <definedName name="LOSSES">#REF!</definedName>
    <definedName name="LSGD" localSheetId="4">#REF!</definedName>
    <definedName name="LSGD">#REF!</definedName>
    <definedName name="LTAmount">#REF!</definedName>
    <definedName name="LTD_Rate" localSheetId="4">#REF!</definedName>
    <definedName name="LTD_Rate">#REF!</definedName>
    <definedName name="LTDcostrate" localSheetId="4">#REF!</definedName>
    <definedName name="LTDcostrate">#REF!</definedName>
    <definedName name="LTPeriod">#REF!</definedName>
    <definedName name="LTProject">#REF!</definedName>
    <definedName name="lu">#REF!</definedName>
    <definedName name="lu_bu">#REF!</definedName>
    <definedName name="LubCE">#REF!</definedName>
    <definedName name="lut">#REF!</definedName>
    <definedName name="LVS" localSheetId="4">#REF!</definedName>
    <definedName name="LVS">#REF!</definedName>
    <definedName name="LVS_NC_FIRM" localSheetId="4">#REF!</definedName>
    <definedName name="LVS_NC_FIRM">#REF!</definedName>
    <definedName name="LVS_NC_INTER" localSheetId="4">#REF!</definedName>
    <definedName name="LVS_NC_INTER">#REF!</definedName>
    <definedName name="LVS_WACOG" localSheetId="4">#REF!</definedName>
    <definedName name="LVS_WACOG">#REF!</definedName>
    <definedName name="LVSCE">#REF!</definedName>
    <definedName name="LYN" localSheetId="4">#REF!</definedName>
    <definedName name="LYN">#REF!</definedName>
    <definedName name="lyne" localSheetId="4">#REF!</definedName>
    <definedName name="lyne">#REF!</definedName>
    <definedName name="M" localSheetId="4">#REF!</definedName>
    <definedName name="M">#REF!</definedName>
    <definedName name="MACROS">#REF!</definedName>
    <definedName name="MACRSRateTable">#REF!</definedName>
    <definedName name="Main_menu" localSheetId="4">#REF!</definedName>
    <definedName name="Main_menu">#REF!</definedName>
    <definedName name="MAINMENU">#REF!</definedName>
    <definedName name="MAINS" localSheetId="4">#REF!</definedName>
    <definedName name="MAINS">#REF!</definedName>
    <definedName name="Maps.OlapDataMap.OlapDataMap1.Columns.0.Caption" localSheetId="4">#REF!</definedName>
    <definedName name="Maps.OlapDataMap.OlapDataMap1.Columns.0.Caption">#REF!</definedName>
    <definedName name="Maps.OlapDataMap.OlapDataMap1.Columns.0.Dimension">"Scenario"</definedName>
    <definedName name="Maps.OlapDataMap.OlapDataMap1.Columns.0.Key">#REF!</definedName>
    <definedName name="Maps.OlapDataMap.OlapDataMap1.Columns.1.Caption" localSheetId="4">#REF!</definedName>
    <definedName name="Maps.OlapDataMap.OlapDataMap1.Columns.1.Caption">#REF!</definedName>
    <definedName name="Maps.OlapDataMap.OlapDataMap1.Columns.1.Dimension">"Year"</definedName>
    <definedName name="Maps.OlapDataMap.OlapDataMap1.Columns.1.Key">#REF!</definedName>
    <definedName name="Maps.OlapDataMap.OlapDataMap1.Columns.2.Caption" localSheetId="4">#REF!</definedName>
    <definedName name="Maps.OlapDataMap.OlapDataMap1.Columns.2.Caption">#REF!</definedName>
    <definedName name="Maps.OlapDataMap.OlapDataMap1.Columns.2.Dimension">"Period"</definedName>
    <definedName name="Maps.OlapDataMap.OlapDataMap1.Columns.2.Key">#REF!</definedName>
    <definedName name="Maps.OlapDataMap.OlapDataMap1.Columns.3.Caption" localSheetId="4">#REF!</definedName>
    <definedName name="Maps.OlapDataMap.OlapDataMap1.Columns.3.Caption">#REF!</definedName>
    <definedName name="Maps.OlapDataMap.OlapDataMap1.Columns.3.Dimension">"Measures"</definedName>
    <definedName name="Maps.OlapDataMap.OlapDataMap1.Columns.3.Key">#REF!</definedName>
    <definedName name="Maps.OlapDataMap.OlapDataMap1.Pages.0.Dimension">"Company"</definedName>
    <definedName name="Maps.OlapDataMap.OlapDataMap1.Pages.0.Key">#REF!</definedName>
    <definedName name="Maps.OlapDataMap.OlapDataMap1.Pages.1.Dimension">"Currency"</definedName>
    <definedName name="Maps.OlapDataMap.OlapDataMap1.Pages.1.Key">#REF!</definedName>
    <definedName name="Maps.OlapDataMap.OlapDataMap1.Pages.2.Dimension">"FutureUseDim"</definedName>
    <definedName name="Maps.OlapDataMap.OlapDataMap1.Pages.2.Key">#REF!</definedName>
    <definedName name="Maps.OlapDataMap.OlapDataMap1.Pages.3.Dimension">"Value"</definedName>
    <definedName name="Maps.OlapDataMap.OlapDataMap1.Pages.3.Key">#REF!</definedName>
    <definedName name="Maps.OlapDataMap.OlapDataMap1.Pages.4.Dimension">"Reporting Currency"</definedName>
    <definedName name="Maps.OlapDataMap.OlapDataMap1.Pages.4.Key">#REF!</definedName>
    <definedName name="Maps.OlapDataMap.OlapDataMap1.Pages.5.Dimension">"UtilityType"</definedName>
    <definedName name="Maps.OlapDataMap.OlapDataMap1.Pages.5.Key" localSheetId="4">#REF!</definedName>
    <definedName name="Maps.OlapDataMap.OlapDataMap1.Pages.5.Key">#REF!</definedName>
    <definedName name="Maps.OlapDataMap.OlapDataMap1.Pages.6.Dimension">"Measures"</definedName>
    <definedName name="Maps.OlapDataMap.OlapDataMap1.Pages.6.Key" localSheetId="4">#REF!</definedName>
    <definedName name="Maps.OlapDataMap.OlapDataMap1.Pages.6.Key">#REF!</definedName>
    <definedName name="Maps.OlapDataMap.OlapDataMap1.Pages.7.Dimension">"RevenueType"</definedName>
    <definedName name="Maps.OlapDataMap.OlapDataMap1.Pages.7.Key">#REF!</definedName>
    <definedName name="Maps.OlapDataMap.OlapDataMap1.Rows.0.Caption" localSheetId="4">#REF!</definedName>
    <definedName name="Maps.OlapDataMap.OlapDataMap1.Rows.0.Caption">#REF!</definedName>
    <definedName name="Maps.OlapDataMap.OlapDataMap1.Rows.0.Dimension">"RevenueType"</definedName>
    <definedName name="Maps.OlapDataMap.OlapDataMap1.Rows.0.GenerationNumber" localSheetId="4">#REF!</definedName>
    <definedName name="Maps.OlapDataMap.OlapDataMap1.Rows.0.GenerationNumber">#REF!</definedName>
    <definedName name="Maps.OlapDataMap.OlapDataMap1.Rows.0.Key" localSheetId="4">#REF!</definedName>
    <definedName name="Maps.OlapDataMap.OlapDataMap1.Rows.0.Key">#REF!</definedName>
    <definedName name="Maps.OlapDataMap.OlapDataMap1.Rows.1.Caption" localSheetId="4">#REF!</definedName>
    <definedName name="Maps.OlapDataMap.OlapDataMap1.Rows.1.Caption">#REF!</definedName>
    <definedName name="Maps.OlapDataMap.OlapDataMap1.Rows.1.Dimension">"Account"</definedName>
    <definedName name="Maps.OlapDataMap.OlapDataMap1.Rows.1.Key">#REF!</definedName>
    <definedName name="Maps.OlapDataMap.OlapDataMap1.Rows.2.Dimension">"RevenueType"</definedName>
    <definedName name="Maps.OlapDataMap.OlapDataMap1.Rows.3.Dimension">"Account"</definedName>
    <definedName name="Maps.OlapDataMap.OlapDataMap1.Rows.4.Dimension">"Year"</definedName>
    <definedName name="Maps.OlapDataMap.OlapDataMap1.Rows.5.Dimension">"Scenario"</definedName>
    <definedName name="MAR">#REF!</definedName>
    <definedName name="MARCH__1998" localSheetId="4">#REF!</definedName>
    <definedName name="MARCH__1998">#REF!</definedName>
    <definedName name="MARGIN" localSheetId="4">#REF!</definedName>
    <definedName name="MARGIN">#REF!</definedName>
    <definedName name="Margin_Rates" localSheetId="4">#REF!</definedName>
    <definedName name="Margin_Rates">#REF!</definedName>
    <definedName name="markettab">#REF!</definedName>
    <definedName name="MaterialsSupplies13monthAverage" localSheetId="4">#REF!</definedName>
    <definedName name="MaterialsSupplies13monthAverage">#REF!</definedName>
    <definedName name="MaterialsSuppliesDec31">#REF!</definedName>
    <definedName name="MClose" localSheetId="4">#REF!</definedName>
    <definedName name="MClose">#REF!</definedName>
    <definedName name="MD">#REF!</definedName>
    <definedName name="MDCOpStat">#REF!</definedName>
    <definedName name="MDVOpStat">#REF!</definedName>
    <definedName name="medinfl05" localSheetId="4">#REF!</definedName>
    <definedName name="medinfl05">#REF!</definedName>
    <definedName name="medinfl06" localSheetId="4">#REF!</definedName>
    <definedName name="medinfl06">#REF!</definedName>
    <definedName name="MENU">#N/A</definedName>
    <definedName name="MenuItem.Caption">"PL Trend Month by Region (GL Details)"</definedName>
    <definedName name="METERS">#REF!</definedName>
    <definedName name="MGActMC">#REF!</definedName>
    <definedName name="MGBudMC">#REF!</definedName>
    <definedName name="misc" localSheetId="4">#REF!</definedName>
    <definedName name="misc">#REF!</definedName>
    <definedName name="MM" localSheetId="4">#REF!</definedName>
    <definedName name="MM">#REF!</definedName>
    <definedName name="mo">#REF!</definedName>
    <definedName name="Model_Start">#REF!</definedName>
    <definedName name="MOMDCE">#REF!</definedName>
    <definedName name="Month" localSheetId="4">#REF!</definedName>
    <definedName name="Month">#REF!</definedName>
    <definedName name="Month1">#REF!</definedName>
    <definedName name="Month10">#REF!</definedName>
    <definedName name="Month11">#REF!</definedName>
    <definedName name="Month2">#REF!</definedName>
    <definedName name="Month3">#REF!</definedName>
    <definedName name="Month3a" localSheetId="4">#REF!</definedName>
    <definedName name="Month3a">#REF!</definedName>
    <definedName name="Month4">#REF!</definedName>
    <definedName name="Month5">#REF!</definedName>
    <definedName name="Month6">#REF!</definedName>
    <definedName name="Month7">#REF!</definedName>
    <definedName name="Month8">#REF!</definedName>
    <definedName name="Month9">#REF!</definedName>
    <definedName name="MONTHNUM">#N/A</definedName>
    <definedName name="MonthsBetweenPmts">#REF!</definedName>
    <definedName name="movelines">"movelines"</definedName>
    <definedName name="MRCESS">#REF!</definedName>
    <definedName name="MS" localSheetId="4">#REF!</definedName>
    <definedName name="MS">#REF!</definedName>
    <definedName name="MS_Plant" localSheetId="4">#REF!</definedName>
    <definedName name="MS_Plant">#REF!</definedName>
    <definedName name="MSCOpStat">#REF!</definedName>
    <definedName name="MSPCE">#REF!</definedName>
    <definedName name="MSVOpStat">#REF!</definedName>
    <definedName name="MTCOpStat">#REF!</definedName>
    <definedName name="MTVOpStat">#REF!</definedName>
    <definedName name="MTX">#REF!</definedName>
    <definedName name="MTXCE">#REF!</definedName>
    <definedName name="N" localSheetId="4">#REF!</definedName>
    <definedName name="N">#REF!</definedName>
    <definedName name="NA" localSheetId="4">#REF!</definedName>
    <definedName name="NA">#REF!</definedName>
    <definedName name="NBHDD_J1" localSheetId="4">#REF!</definedName>
    <definedName name="NBHDD_J1">#REF!</definedName>
    <definedName name="NBHDD_J2" localSheetId="4">#REF!</definedName>
    <definedName name="NBHDD_J2">#REF!</definedName>
    <definedName name="NBHDD_J3" localSheetId="4">#REF!</definedName>
    <definedName name="NBHDD_J3">#REF!</definedName>
    <definedName name="NBHDD_J4" localSheetId="4">#REF!</definedName>
    <definedName name="NBHDD_J4">#REF!</definedName>
    <definedName name="NBHDD_J5" localSheetId="4">#REF!</definedName>
    <definedName name="NBHDD_J5">#REF!</definedName>
    <definedName name="NBHDD_J6">#REF!</definedName>
    <definedName name="NBHDD_J7">#REF!</definedName>
    <definedName name="nBulk_Trans">#REF!</definedName>
    <definedName name="NC_FIRM" localSheetId="4">#REF!</definedName>
    <definedName name="NC_FIRM">#REF!</definedName>
    <definedName name="NC_INTER" localSheetId="4">#REF!</definedName>
    <definedName name="NC_INTER">#REF!</definedName>
    <definedName name="NC_T3" localSheetId="4">#REF!</definedName>
    <definedName name="NC_T3">#REF!</definedName>
    <definedName name="nCommercial">#REF!</definedName>
    <definedName name="nConnect">#REF!</definedName>
    <definedName name="NEadit" localSheetId="4">#REF!</definedName>
    <definedName name="NEadit">#REF!</definedName>
    <definedName name="NEadv" localSheetId="4">#REF!</definedName>
    <definedName name="NEadv">#REF!</definedName>
    <definedName name="NEcash" localSheetId="4">#REF!</definedName>
    <definedName name="NEcash">#REF!</definedName>
    <definedName name="NEcwip" localSheetId="4">#REF!</definedName>
    <definedName name="NEcwip">#REF!</definedName>
    <definedName name="NEdep" localSheetId="4">#REF!</definedName>
    <definedName name="NEdep">#REF!</definedName>
    <definedName name="NEmatsup" localSheetId="4">#REF!</definedName>
    <definedName name="NEmatsup">#REF!</definedName>
    <definedName name="NEplant" localSheetId="4">#REF!</definedName>
    <definedName name="NEplant">#REF!</definedName>
    <definedName name="NEpp" localSheetId="4">#REF!</definedName>
    <definedName name="NEpp">#REF!</definedName>
    <definedName name="neratebase" localSheetId="4">#REF!</definedName>
    <definedName name="neratebase">#REF!</definedName>
    <definedName name="NEstorg" localSheetId="4">#REF!</definedName>
    <definedName name="NEstorg">#REF!</definedName>
    <definedName name="new" localSheetId="4" hidden="1">#REF!</definedName>
    <definedName name="new" hidden="1">#REF!</definedName>
    <definedName name="NewDITRate">#REF!</definedName>
    <definedName name="newfive" localSheetId="4">#REF!</definedName>
    <definedName name="newfive">#REF!</definedName>
    <definedName name="newfour" localSheetId="4">#REF!</definedName>
    <definedName name="newfour">#REF!</definedName>
    <definedName name="newthree" localSheetId="4">#REF!</definedName>
    <definedName name="newthree">#REF!</definedName>
    <definedName name="newtwo" localSheetId="4" hidden="1">#REF!</definedName>
    <definedName name="newtwo" hidden="1">#REF!</definedName>
    <definedName name="nIndustrial">#REF!</definedName>
    <definedName name="nIndustrial_PL">#REF!</definedName>
    <definedName name="Nine">#REF!</definedName>
    <definedName name="njref">#REF!</definedName>
    <definedName name="NN" localSheetId="4">#REF!</definedName>
    <definedName name="NN">#REF!</definedName>
    <definedName name="nNetwork_Trans">#REF!</definedName>
    <definedName name="nonfor_sec">#REF!</definedName>
    <definedName name="NonregCE">#REF!</definedName>
    <definedName name="nonsw">#REF!</definedName>
    <definedName name="nonsw80">#REF!</definedName>
    <definedName name="Normal_Degree_Days" localSheetId="4">#REF!</definedName>
    <definedName name="Normal_Degree_Days">#REF!</definedName>
    <definedName name="NORMdiffs" localSheetId="4">#REF!</definedName>
    <definedName name="NORMdiffs">#REF!</definedName>
    <definedName name="NOTES1" localSheetId="4">#REF!</definedName>
    <definedName name="NOTES1">#REF!</definedName>
    <definedName name="NOTES2" localSheetId="4">#REF!</definedName>
    <definedName name="NOTES2">#REF!</definedName>
    <definedName name="NOTES3" localSheetId="4">#REF!</definedName>
    <definedName name="NOTES3">#REF!</definedName>
    <definedName name="NOVEMBER__1997" localSheetId="4">#REF!</definedName>
    <definedName name="NOVEMBER__1997">#REF!</definedName>
    <definedName name="nReadMeter">#REF!</definedName>
    <definedName name="nResidential">#REF!</definedName>
    <definedName name="nReturnCheck">#REF!</definedName>
    <definedName name="nServiceCall">#REF!</definedName>
    <definedName name="NSP_COS">#REF!</definedName>
    <definedName name="nswmeters">#REF!</definedName>
    <definedName name="nTampering">#REF!</definedName>
    <definedName name="Num_Aircraft">COUNT(#REF!)</definedName>
    <definedName name="Num_Pmt_Per_Year">#REF!</definedName>
    <definedName name="Number_of_Payments">MATCH(0.01,End_Bal,-1)+1</definedName>
    <definedName name="NvsASD">"V2017-12-31"</definedName>
    <definedName name="NvsAutoDrillOk">"VN"</definedName>
    <definedName name="NvsElapsedTime">0.0000578703693463467</definedName>
    <definedName name="NvsEndTime">43167.569375</definedName>
    <definedName name="NvsInstLang">"VENG"</definedName>
    <definedName name="NvsInstSpec">"%,FBUSINESS_UNIT,TCONSOLIDATION_CORP,NEDE_ELEC"</definedName>
    <definedName name="NvsInstSpec1">","</definedName>
    <definedName name="NvsInstSpec2">","</definedName>
    <definedName name="NvsInstSpec3">","</definedName>
    <definedName name="NvsInstSpec4">","</definedName>
    <definedName name="NvsInstSpec5">","</definedName>
    <definedName name="NvsInstSpec6">","</definedName>
    <definedName name="NvsInstSpec7">","</definedName>
    <definedName name="NvsInstSpec8">","</definedName>
    <definedName name="NvsInstSpec9">","</definedName>
    <definedName name="NvsLayoutType">"M3"</definedName>
    <definedName name="NvsNplSpec">"%,X,RZF..,CZF.."</definedName>
    <definedName name="NvsPanelBusUnit">"V"</definedName>
    <definedName name="NvsPanelEffdt">"V1999-01-01"</definedName>
    <definedName name="NvsPanelSetid">"VECORP"</definedName>
    <definedName name="NvsParentRef">#REF!</definedName>
    <definedName name="NvsReqBU">"VGL001"</definedName>
    <definedName name="NvsReqBUOnly">"VN"</definedName>
    <definedName name="NvsTransLed">"VN"</definedName>
    <definedName name="NvsTreeASD">"V2017-12-31"</definedName>
    <definedName name="NvsValTbl.ACCOUNT">"GL_ACCOUNT_TBL"</definedName>
    <definedName name="NvsValTbl.AFFILIATE">"AFFILIATE_VW"</definedName>
    <definedName name="NvsValTbl.BUSINESS_UNIT">"BUS_UNIT_TBL_FS"</definedName>
    <definedName name="NvsValTbl.CURRENCY_CD">"CURRENCY_CD_TBL"</definedName>
    <definedName name="NvsValTbl.DEPTID">"DEPARTMENT_TBL"</definedName>
    <definedName name="NvsValTbl.PRODUCT">"PRODUCT_TBL"</definedName>
    <definedName name="NvsValTbl.SCENARIO">"BD_SCENARIO_TBL"</definedName>
    <definedName name="NvsValTbl.TU_EC">"TU_EC_TBL"</definedName>
    <definedName name="NvsValTbl.TU_LOCATION">"TU_LOC_TBL"</definedName>
    <definedName name="NW_Only" localSheetId="4">#REF!</definedName>
    <definedName name="NW_Only">#REF!</definedName>
    <definedName name="NWadit" localSheetId="4">#REF!</definedName>
    <definedName name="NWadit">#REF!</definedName>
    <definedName name="NWadv" localSheetId="4">#REF!</definedName>
    <definedName name="NWadv">#REF!</definedName>
    <definedName name="NWcash" localSheetId="4">#REF!</definedName>
    <definedName name="NWcash">#REF!</definedName>
    <definedName name="NWcwip" localSheetId="4">#REF!</definedName>
    <definedName name="NWcwip">#REF!</definedName>
    <definedName name="NWdep" localSheetId="4">#REF!</definedName>
    <definedName name="NWdep">#REF!</definedName>
    <definedName name="NWmatsup" localSheetId="4">#REF!</definedName>
    <definedName name="NWmatsup">#REF!</definedName>
    <definedName name="NWplant" localSheetId="4">#REF!</definedName>
    <definedName name="NWplant">#REF!</definedName>
    <definedName name="NWpp" localSheetId="4">#REF!</definedName>
    <definedName name="NWpp">#REF!</definedName>
    <definedName name="nwratebase" localSheetId="4">#REF!</definedName>
    <definedName name="nwratebase">#REF!</definedName>
    <definedName name="NWstorg" localSheetId="4">#REF!</definedName>
    <definedName name="NWstorg">#REF!</definedName>
    <definedName name="O" localSheetId="4">#REF!</definedName>
    <definedName name="O">#REF!</definedName>
    <definedName name="O_C1_R1_0__1Y" localSheetId="4">#REF!</definedName>
    <definedName name="O_C1_R1_0__1Y">#REF!</definedName>
    <definedName name="O_C1_R1_0__2Y" localSheetId="4">#REF!</definedName>
    <definedName name="O_C1_R1_0__2Y">#REF!</definedName>
    <definedName name="O_C1_R1_0__5Y" localSheetId="4">#REF!</definedName>
    <definedName name="O_C1_R1_0__5Y">#REF!</definedName>
    <definedName name="O_C1_R1_50__1Y" localSheetId="4">#REF!</definedName>
    <definedName name="O_C1_R1_50__1Y">#REF!</definedName>
    <definedName name="O_C1_R1_50__2Y" localSheetId="4">#REF!</definedName>
    <definedName name="O_C1_R1_50__2Y">#REF!</definedName>
    <definedName name="O_C1_R1_50__5" localSheetId="4">#REF!</definedName>
    <definedName name="O_C1_R1_50__5">#REF!</definedName>
    <definedName name="O_C1_R1_50__5Y" localSheetId="4">#REF!</definedName>
    <definedName name="O_C1_R1_50__5Y">#REF!</definedName>
    <definedName name="O_C2_R1_0__1Y" localSheetId="4">#REF!</definedName>
    <definedName name="O_C2_R1_0__1Y">#REF!</definedName>
    <definedName name="O_C2_R1_0__2Y" localSheetId="4">#REF!</definedName>
    <definedName name="O_C2_R1_0__2Y">#REF!</definedName>
    <definedName name="O_C2_R1_0__5Y" localSheetId="4">#REF!</definedName>
    <definedName name="O_C2_R1_0__5Y">#REF!</definedName>
    <definedName name="O_C2_R1_50__1Y" localSheetId="4">#REF!</definedName>
    <definedName name="O_C2_R1_50__1Y">#REF!</definedName>
    <definedName name="O_C2_R1_50__2Y" localSheetId="4">#REF!</definedName>
    <definedName name="O_C2_R1_50__2Y">#REF!</definedName>
    <definedName name="O_C2_R1_50__5Y" localSheetId="4">#REF!</definedName>
    <definedName name="O_C2_R1_50__5Y">#REF!</definedName>
    <definedName name="O_C2_R2_0__1Y" localSheetId="4">#REF!</definedName>
    <definedName name="O_C2_R2_0__1Y">#REF!</definedName>
    <definedName name="O_C2_R2_0__2Y" localSheetId="4">#REF!</definedName>
    <definedName name="O_C2_R2_0__2Y">#REF!</definedName>
    <definedName name="O_C2_R2_0__5Y" localSheetId="4">#REF!</definedName>
    <definedName name="O_C2_R2_0__5Y">#REF!</definedName>
    <definedName name="O_C2_R2_50__1Y" localSheetId="4">#REF!</definedName>
    <definedName name="O_C2_R2_50__1Y">#REF!</definedName>
    <definedName name="O_C2_R2_50__2Y" localSheetId="4">#REF!</definedName>
    <definedName name="O_C2_R2_50__2Y">#REF!</definedName>
    <definedName name="O_C2_R2_50__5Y" localSheetId="4">#REF!</definedName>
    <definedName name="O_C2_R2_50__5Y">#REF!</definedName>
    <definedName name="O_C2_R4_0__1Y" localSheetId="4">#REF!</definedName>
    <definedName name="O_C2_R4_0__1Y">#REF!</definedName>
    <definedName name="O_C2_R4_0__2Y" localSheetId="4">#REF!</definedName>
    <definedName name="O_C2_R4_0__2Y">#REF!</definedName>
    <definedName name="O_C2_R4_0__5Y" localSheetId="4">#REF!</definedName>
    <definedName name="O_C2_R4_0__5Y">#REF!</definedName>
    <definedName name="O_C2_R4_50__1Y" localSheetId="4">#REF!</definedName>
    <definedName name="O_C2_R4_50__1Y">#REF!</definedName>
    <definedName name="O_C2_R4_50__2Y" localSheetId="4">#REF!</definedName>
    <definedName name="O_C2_R4_50__2Y">#REF!</definedName>
    <definedName name="O_C2_R4_50__5Y" localSheetId="4">#REF!</definedName>
    <definedName name="O_C2_R4_50__5Y">#REF!</definedName>
    <definedName name="O_C3_R1_0__1Y" localSheetId="4">#REF!</definedName>
    <definedName name="O_C3_R1_0__1Y">#REF!</definedName>
    <definedName name="O_C3_R1_0__2Y" localSheetId="4">#REF!</definedName>
    <definedName name="O_C3_R1_0__2Y">#REF!</definedName>
    <definedName name="O_C3_R1_0__5Y" localSheetId="4">#REF!</definedName>
    <definedName name="O_C3_R1_0__5Y">#REF!</definedName>
    <definedName name="O_C3_R1_50__1Y" localSheetId="4">#REF!</definedName>
    <definedName name="O_C3_R1_50__1Y">#REF!</definedName>
    <definedName name="O_C3_R1_50__2Y" localSheetId="4">#REF!</definedName>
    <definedName name="O_C3_R1_50__2Y">#REF!</definedName>
    <definedName name="O_C3_R1_50__5Y" localSheetId="4">#REF!</definedName>
    <definedName name="O_C3_R1_50__5Y">#REF!</definedName>
    <definedName name="O_C3_R2_0__1Y" localSheetId="4">#REF!</definedName>
    <definedName name="O_C3_R2_0__1Y">#REF!</definedName>
    <definedName name="O_C3_R2_0__2Y" localSheetId="4">#REF!</definedName>
    <definedName name="O_C3_R2_0__2Y">#REF!</definedName>
    <definedName name="O_C3_R2_0__5Y" localSheetId="4">#REF!</definedName>
    <definedName name="O_C3_R2_0__5Y">#REF!</definedName>
    <definedName name="O_C3_R2_50__1Y" localSheetId="4">#REF!</definedName>
    <definedName name="O_C3_R2_50__1Y">#REF!</definedName>
    <definedName name="O_C3_R2_50__2Y" localSheetId="4">#REF!</definedName>
    <definedName name="O_C3_R2_50__2Y">#REF!</definedName>
    <definedName name="O_C3_R2_50__5Y" localSheetId="4">#REF!</definedName>
    <definedName name="O_C3_R2_50__5Y">#REF!</definedName>
    <definedName name="O_C3_R4_0__1Y" localSheetId="4">#REF!</definedName>
    <definedName name="O_C3_R4_0__1Y">#REF!</definedName>
    <definedName name="O_C3_R4_0__2Y" localSheetId="4">#REF!</definedName>
    <definedName name="O_C3_R4_0__2Y">#REF!</definedName>
    <definedName name="O_C3_R4_0__5Y" localSheetId="4">#REF!</definedName>
    <definedName name="O_C3_R4_0__5Y">#REF!</definedName>
    <definedName name="O_C3_R4_50__1Y" localSheetId="4">#REF!</definedName>
    <definedName name="O_C3_R4_50__1Y">#REF!</definedName>
    <definedName name="O_C3_R4_50__2Y" localSheetId="4">#REF!</definedName>
    <definedName name="O_C3_R4_50__2Y">#REF!</definedName>
    <definedName name="O_C3_R4_50__5Y" localSheetId="4">#REF!</definedName>
    <definedName name="O_C3_R4_50__5Y">#REF!</definedName>
    <definedName name="O_C3_R5_0__1Y" localSheetId="4">#REF!</definedName>
    <definedName name="O_C3_R5_0__1Y">#REF!</definedName>
    <definedName name="O_C3_R5_0__2Y" localSheetId="4">#REF!</definedName>
    <definedName name="O_C3_R5_0__2Y">#REF!</definedName>
    <definedName name="O_C3_R5_0__5Y" localSheetId="4">#REF!</definedName>
    <definedName name="O_C3_R5_0__5Y">#REF!</definedName>
    <definedName name="O_C3_R5_50__1Y" localSheetId="4">#REF!</definedName>
    <definedName name="O_C3_R5_50__1Y">#REF!</definedName>
    <definedName name="O_C3_R5_50__2Y" localSheetId="4">#REF!</definedName>
    <definedName name="O_C3_R5_50__2Y">#REF!</definedName>
    <definedName name="O_C3_R5_50__5Y" localSheetId="4">#REF!</definedName>
    <definedName name="O_C3_R5_50__5Y">#REF!</definedName>
    <definedName name="O_M" localSheetId="4">#REF!</definedName>
    <definedName name="O_M">#REF!</definedName>
    <definedName name="O_M_" localSheetId="4">#REF!</definedName>
    <definedName name="O_M_">#REF!</definedName>
    <definedName name="OCPercent">#REF!</definedName>
    <definedName name="OK" localSheetId="4">#REF!</definedName>
    <definedName name="OK">#REF!</definedName>
    <definedName name="OMActMC">#REF!</definedName>
    <definedName name="OMBudDiMC_CO">#REF!</definedName>
    <definedName name="OMBudDiMC_KS">#REF!</definedName>
    <definedName name="OMBudDiMC_MOCK">#REF!</definedName>
    <definedName name="OMBudDiMC_UnAllocCK">#REF!</definedName>
    <definedName name="OMData">#REF!</definedName>
    <definedName name="OMLGSBud" localSheetId="4">#REF!</definedName>
    <definedName name="OMLGSBud">#REF!</definedName>
    <definedName name="OMSSDiActMC">#REF!</definedName>
    <definedName name="OMTLABud" localSheetId="4">#REF!</definedName>
    <definedName name="OMTLABud">#REF!</definedName>
    <definedName name="One">#REF!</definedName>
    <definedName name="OO" localSheetId="4">#REF!</definedName>
    <definedName name="OO">#REF!</definedName>
    <definedName name="OpCo_Factor" localSheetId="4">#REF!</definedName>
    <definedName name="OpCo_Factor">#REF!</definedName>
    <definedName name="OPEB05" localSheetId="4">#REF!</definedName>
    <definedName name="OPEB05">#REF!</definedName>
    <definedName name="OPEB06" localSheetId="4">#REF!</definedName>
    <definedName name="OPEB06">#REF!</definedName>
    <definedName name="OSLRYR" localSheetId="4">#REF!</definedName>
    <definedName name="OSLRYR">#REF!</definedName>
    <definedName name="OtherAdjAmount">#REF!</definedName>
    <definedName name="OtherAdjDITAccount">#REF!</definedName>
    <definedName name="OtherAdjRegAccount">#REF!</definedName>
    <definedName name="OUT_C1_R1_0__5Y" localSheetId="4">#REF!</definedName>
    <definedName name="OUT_C1_R1_0__5Y">#REF!</definedName>
    <definedName name="OVER" localSheetId="4">#REF!</definedName>
    <definedName name="OVER">#REF!</definedName>
    <definedName name="P" localSheetId="4">#REF!</definedName>
    <definedName name="P">#REF!</definedName>
    <definedName name="P2ABalanceSheetAccount">#REF!</definedName>
    <definedName name="P2AElectric">#REF!</definedName>
    <definedName name="PAGE_1">#N/A</definedName>
    <definedName name="PAGE_10">#N/A</definedName>
    <definedName name="PAGE_11">#N/A</definedName>
    <definedName name="PAGE_12">#N/A</definedName>
    <definedName name="PAGE_13">#N/A</definedName>
    <definedName name="PAGE_14">#REF!</definedName>
    <definedName name="PAGE_15" localSheetId="4">#REF!</definedName>
    <definedName name="PAGE_15">#REF!</definedName>
    <definedName name="PAGE_16" localSheetId="4">#REF!</definedName>
    <definedName name="PAGE_16">#REF!</definedName>
    <definedName name="PAGE_17" localSheetId="4">#REF!</definedName>
    <definedName name="PAGE_17">#REF!</definedName>
    <definedName name="PAGE_18" localSheetId="4">#REF!</definedName>
    <definedName name="PAGE_18">#REF!</definedName>
    <definedName name="PAGE_1A" localSheetId="4">#REF!</definedName>
    <definedName name="PAGE_1A">#REF!</definedName>
    <definedName name="PAGE_2">#N/A</definedName>
    <definedName name="PAGE_20" localSheetId="4">#REF!</definedName>
    <definedName name="PAGE_20">#REF!</definedName>
    <definedName name="PAGE_20A" localSheetId="4">#REF!</definedName>
    <definedName name="PAGE_20A">#REF!</definedName>
    <definedName name="PAGE_20B" localSheetId="4">#REF!</definedName>
    <definedName name="PAGE_20B">#REF!</definedName>
    <definedName name="PAGE_21" localSheetId="4">#REF!</definedName>
    <definedName name="PAGE_21">#REF!</definedName>
    <definedName name="PAGE_2A" localSheetId="4">#REF!</definedName>
    <definedName name="PAGE_2A">#REF!</definedName>
    <definedName name="PAGE_3">#N/A</definedName>
    <definedName name="PAGE_4">#N/A</definedName>
    <definedName name="PAGE_5">#N/A</definedName>
    <definedName name="PAGE_5_1" localSheetId="4">#REF!</definedName>
    <definedName name="PAGE_5_1">#REF!</definedName>
    <definedName name="PAGE_6">#N/A</definedName>
    <definedName name="PAGE_6_1" localSheetId="4">#REF!</definedName>
    <definedName name="PAGE_6_1">#REF!</definedName>
    <definedName name="PAGE_7">#N/A</definedName>
    <definedName name="PAGE_7_1" localSheetId="4">#REF!</definedName>
    <definedName name="PAGE_7_1">#REF!</definedName>
    <definedName name="PAGE_8">#N/A</definedName>
    <definedName name="PAGE_8_1" localSheetId="4">#REF!</definedName>
    <definedName name="PAGE_8_1">#REF!</definedName>
    <definedName name="PAGE_9">#N/A</definedName>
    <definedName name="PAGE_9_1">#REF!</definedName>
    <definedName name="PAGE1" localSheetId="4">#REF!</definedName>
    <definedName name="PAGE1">#REF!</definedName>
    <definedName name="PAGE6">#REF!</definedName>
    <definedName name="PAGE6A">#REF!</definedName>
    <definedName name="PAGE6B">#REF!</definedName>
    <definedName name="PageOptions.PageCompany.Caption">"LU Mid-States (Gas)"</definedName>
    <definedName name="PageOptions.PageCompany.Caption.1">"LU Mid-States (Gas)"</definedName>
    <definedName name="PageOptions.PageCompany.Caption.Count">1</definedName>
    <definedName name="PageOptions.PageCompany.Caption.Display">"LU Mid-States (Gas)"</definedName>
    <definedName name="PageOptions.PageCompany.Key">"[Company].[LU Central]"</definedName>
    <definedName name="PageOptions.PageCompany.Key.1">"[Company].[LU Central]"</definedName>
    <definedName name="PageOptions.PageCompany.Key.Count">1</definedName>
    <definedName name="PageOptions.PageCompany.Key.Display">"[Company].[LU Central]"</definedName>
    <definedName name="PageOptions.PageCompany.Name">"LU Central"</definedName>
    <definedName name="PageOptions.PageCompany.Name.1">"LU Central"</definedName>
    <definedName name="PageOptions.PageCompany.Name.Count">1</definedName>
    <definedName name="PageOptions.PageCompany.Name.Display">"LU Central"</definedName>
    <definedName name="PageOptions.PageCurrentYear.Caption">"2017"</definedName>
    <definedName name="PageOptions.PageCurrentYear.Caption.1">"2017"</definedName>
    <definedName name="PageOptions.PageCurrentYear.Caption.Count">1</definedName>
    <definedName name="PageOptions.PageCurrentYear.Caption.Display">"2017"</definedName>
    <definedName name="PageOptions.PageCurrentYear.Key">"[Year].[2017]"</definedName>
    <definedName name="PageOptions.PageCurrentYear.Key.1">"[Year].[2017]"</definedName>
    <definedName name="PageOptions.PageCurrentYear.Key.Count">1</definedName>
    <definedName name="PageOptions.PageCurrentYear.Key.Display">"[Year].[2017]"</definedName>
    <definedName name="PageOptions.PageCurrentYear.Name">"2017"</definedName>
    <definedName name="PageOptions.PageCurrentYear.Name.1">"2017"</definedName>
    <definedName name="PageOptions.PageCurrentYear.Name.Count">1</definedName>
    <definedName name="PageOptions.PageCurrentYear.Name.Display">"2017"</definedName>
    <definedName name="PageOptions.PageEndPeriod.Caption">"Jun"</definedName>
    <definedName name="PageOptions.PageEndPeriod.Caption.1">"Jun"</definedName>
    <definedName name="PageOptions.PageEndPeriod.Caption.Count">1</definedName>
    <definedName name="PageOptions.PageEndPeriod.Caption.Display">"Jun"</definedName>
    <definedName name="PageOptions.PageEndPeriod.Key">"[Period].[6]"</definedName>
    <definedName name="PageOptions.PageEndPeriod.Key.1">"[Period].[6]"</definedName>
    <definedName name="PageOptions.PageEndPeriod.Key.Count">1</definedName>
    <definedName name="PageOptions.PageEndPeriod.Key.Display">"[Period].[6]"</definedName>
    <definedName name="PageOptions.PageEndPeriod.Name">"6"</definedName>
    <definedName name="PageOptions.PageEndPeriod.Name.1">"6"</definedName>
    <definedName name="PageOptions.PageEndPeriod.Name.Count">1</definedName>
    <definedName name="PageOptions.PageEndPeriod.Name.Display">"6"</definedName>
    <definedName name="PageOptions.PageEndYear.Caption">"2017"</definedName>
    <definedName name="PageOptions.PageEndYear.Caption.1">"2017"</definedName>
    <definedName name="PageOptions.PageEndYear.Caption.Count">1</definedName>
    <definedName name="PageOptions.PageEndYear.Caption.Display">"2017"</definedName>
    <definedName name="PageOptions.PageEndYear.Key">"[Year].[2017]"</definedName>
    <definedName name="PageOptions.PageEndYear.Key.1">"[Year].[2017]"</definedName>
    <definedName name="PageOptions.PageEndYear.Key.Count">1</definedName>
    <definedName name="PageOptions.PageEndYear.Key.Display">"[Year].[2017]"</definedName>
    <definedName name="PageOptions.PageEndYear.Name">"2017"</definedName>
    <definedName name="PageOptions.PageEndYear.Name.1">"2017"</definedName>
    <definedName name="PageOptions.PageEndYear.Name.Count">1</definedName>
    <definedName name="PageOptions.PageEndYear.Name.Display">"2017"</definedName>
    <definedName name="PageOptions.PageLegal.Caption">"LU - Midstates Gas Consol"</definedName>
    <definedName name="PageOptions.PageLegal.Caption.1">"LU - Midstates Gas Consol"</definedName>
    <definedName name="PageOptions.PageLegal.Caption.Count">1</definedName>
    <definedName name="PageOptions.PageLegal.Caption.Display">"LU - Midstates Gas Consol"</definedName>
    <definedName name="PageOptions.PageLegal.Key">"[Legal Entity].[LU - Midstates Gas Consol]"</definedName>
    <definedName name="PageOptions.PageLegal.Key.1">"[Legal Entity].[LU - Midstates Gas Consol]"</definedName>
    <definedName name="PageOptions.PageLegal.Key.Count">1</definedName>
    <definedName name="PageOptions.PageLegal.Key.Display">"[Legal Entity].[LU - Midstates Gas Consol]"</definedName>
    <definedName name="PageOptions.PageLegal.Name">"LU - Midstates Gas Consol"</definedName>
    <definedName name="PageOptions.PageLegal.Name.1">"LU - Midstates Gas Consol"</definedName>
    <definedName name="PageOptions.PageLegal.Name.Count">1</definedName>
    <definedName name="PageOptions.PageLegal.Name.Display">"LU - Midstates Gas Consol"</definedName>
    <definedName name="PageOptions.PageOptionPeriod.Caption">"Oct"</definedName>
    <definedName name="PageOptions.PageOptionPeriod.Caption.1">"Oct"</definedName>
    <definedName name="PageOptions.PageOptionPeriod.Caption.Count">1</definedName>
    <definedName name="PageOptions.PageOptionPeriod.Caption.Display">"Oct"</definedName>
    <definedName name="PageOptions.PageOptionPeriod.Key">"[Period].[10]"</definedName>
    <definedName name="PageOptions.PageOptionPeriod.Key.1">"[Period].[10]"</definedName>
    <definedName name="PageOptions.PageOptionPeriod.Key.Count">1</definedName>
    <definedName name="PageOptions.PageOptionPeriod.Key.Display">"[Period].[10]"</definedName>
    <definedName name="PageOptions.PageOptionPeriod.Name">"10"</definedName>
    <definedName name="PageOptions.PageOptionPeriod.Name.1">"10"</definedName>
    <definedName name="PageOptions.PageOptionPeriod.Name.Count">1</definedName>
    <definedName name="PageOptions.PageOptionPeriod.Name.Display">"10"</definedName>
    <definedName name="PageOptions.PageOptionYear.Caption">"2012"</definedName>
    <definedName name="PageOptions.PageOptionYear.Caption.1">"2012"</definedName>
    <definedName name="PageOptions.PageOptionYear.Caption.Count">1</definedName>
    <definedName name="PageOptions.PageOptionYear.Caption.Display">"2012"</definedName>
    <definedName name="PageOptions.PageOptionYear.Key">"[Year].[2012]"</definedName>
    <definedName name="PageOptions.PageOptionYear.Key.1">"[Year].[2012]"</definedName>
    <definedName name="PageOptions.PageOptionYear.Key.Count">1</definedName>
    <definedName name="PageOptions.PageOptionYear.Key.Display">"[Year].[2012]"</definedName>
    <definedName name="PageOptions.PageOptionYear.Name">"2012"</definedName>
    <definedName name="PageOptions.PageOptionYear.Name.1">"2012"</definedName>
    <definedName name="PageOptions.PageOptionYear.Name.Count">1</definedName>
    <definedName name="PageOptions.PageOptionYear.Name.Display">"2012"</definedName>
    <definedName name="PageOptions.PagePeriod.Caption">"Aug"</definedName>
    <definedName name="PageOptions.PagePeriod.Caption.1">"Aug"</definedName>
    <definedName name="PageOptions.PagePeriod.Caption.Count">1</definedName>
    <definedName name="PageOptions.PagePeriod.Key">"[Period].[8]"</definedName>
    <definedName name="PageOptions.PagePeriod.Key.1">"[Period].[8]"</definedName>
    <definedName name="PageOptions.PagePeriod.Key.Count">1</definedName>
    <definedName name="PageOptions.PagePeriod.Name">"8"</definedName>
    <definedName name="PageOptions.PagePeriod.Name.1">"8"</definedName>
    <definedName name="PageOptions.PagePeriod.Name.Count">1</definedName>
    <definedName name="PageOptions.PageRepCurr.Caption">"Local"</definedName>
    <definedName name="PageOptions.PageRepCurr.Caption.1">"Local"</definedName>
    <definedName name="PageOptions.PageRepCurr.Caption.Count">1</definedName>
    <definedName name="PageOptions.PageRepCurr.Caption.Display">"Local"</definedName>
    <definedName name="PageOptions.PageRepCurr.Key">"[Reporting Currency].[Local]"</definedName>
    <definedName name="PageOptions.PageRepCurr.Key.1">"[Reporting Currency].[Local]"</definedName>
    <definedName name="PageOptions.PageRepCurr.Key.Count">1</definedName>
    <definedName name="PageOptions.PageRepCurr.Key.Display">"[Reporting Currency].[Local]"</definedName>
    <definedName name="PageOptions.PageRepCurr.Name">"Local"</definedName>
    <definedName name="PageOptions.PageRepCurr.Name.1">"Local"</definedName>
    <definedName name="PageOptions.PageRepCurr.Name.Count">1</definedName>
    <definedName name="PageOptions.PageRepCurr.Name.Display">"Local"</definedName>
    <definedName name="PageOptions.PageScenario.Caption">"Actual"</definedName>
    <definedName name="PageOptions.PageScenario.Caption.1">"Actual"</definedName>
    <definedName name="PageOptions.PageScenario.Caption.Count">1</definedName>
    <definedName name="PageOptions.PageScenario.Caption.Display">"Actual"</definedName>
    <definedName name="PageOptions.PageScenario.Key">"[Scenario].[Actual]"</definedName>
    <definedName name="PageOptions.PageScenario.Key.1">"[Scenario].[Actual]"</definedName>
    <definedName name="PageOptions.PageScenario.Key.Count">1</definedName>
    <definedName name="PageOptions.PageScenario.Key.Display">"[Scenario].[Actual]"</definedName>
    <definedName name="PageOptions.PageScenario.Name">"Actual"</definedName>
    <definedName name="PageOptions.PageScenario.Name.1">"Actual"</definedName>
    <definedName name="PageOptions.PageScenario.Name.Count">1</definedName>
    <definedName name="PageOptions.PageScenario.Name.Display">"Actual"</definedName>
    <definedName name="PageOptions.PageScenario1.Caption">"Forecast"</definedName>
    <definedName name="PageOptions.PageScenario1.Caption.1">"Forecast"</definedName>
    <definedName name="PageOptions.PageScenario1.Caption.Count">1</definedName>
    <definedName name="PageOptions.PageScenario1.Caption.Display">"Forecast"</definedName>
    <definedName name="PageOptions.PageScenario1.Key">"[Scenario].[Forecast]"</definedName>
    <definedName name="PageOptions.PageScenario1.Key.1">"[Scenario].[Forecast]"</definedName>
    <definedName name="PageOptions.PageScenario1.Key.Count">1</definedName>
    <definedName name="PageOptions.PageScenario1.Key.Display">"[Scenario].[Forecast]"</definedName>
    <definedName name="PageOptions.PageScenario1.Name">"Forecast"</definedName>
    <definedName name="PageOptions.PageScenario1.Name.1">"Forecast"</definedName>
    <definedName name="PageOptions.PageScenario1.Name.Count">1</definedName>
    <definedName name="PageOptions.PageScenario1.Name.Display">"Forecast"</definedName>
    <definedName name="PageOptions.PageScenario2.Caption">"Actual"</definedName>
    <definedName name="PageOptions.PageScenario2.Caption.1">"Actual"</definedName>
    <definedName name="PageOptions.PageScenario2.Caption.Count">1</definedName>
    <definedName name="PageOptions.PageScenario2.Caption.Display">"Actual"</definedName>
    <definedName name="PageOptions.PageScenario2.Key">"[Scenario].[Actual]"</definedName>
    <definedName name="PageOptions.PageScenario2.Key.1">"[Scenario].[Actual]"</definedName>
    <definedName name="PageOptions.PageScenario2.Key.Count">1</definedName>
    <definedName name="PageOptions.PageScenario2.Key.Display">"[Scenario].[Actual]"</definedName>
    <definedName name="PageOptions.PageScenario2.Name">"Actual"</definedName>
    <definedName name="PageOptions.PageScenario2.Name.1">"Actual"</definedName>
    <definedName name="PageOptions.PageScenario2.Name.Count">1</definedName>
    <definedName name="PageOptions.PageScenario2.Name.Display">"Actual"</definedName>
    <definedName name="PageOptions.PageStartPeriod.Caption">"Jul"</definedName>
    <definedName name="PageOptions.PageStartPeriod.Caption.1">"Jul"</definedName>
    <definedName name="PageOptions.PageStartPeriod.Caption.Count">1</definedName>
    <definedName name="PageOptions.PageStartPeriod.Caption.Display">"Jul"</definedName>
    <definedName name="PageOptions.PageStartPeriod.Key">"[Period].[7]"</definedName>
    <definedName name="PageOptions.PageStartPeriod.Key.1">"[Period].[7]"</definedName>
    <definedName name="PageOptions.PageStartPeriod.Key.Count">1</definedName>
    <definedName name="PageOptions.PageStartPeriod.Key.Display">"[Period].[7]"</definedName>
    <definedName name="PageOptions.PageStartPeriod.Name">"7"</definedName>
    <definedName name="PageOptions.PageStartPeriod.Name.1">"7"</definedName>
    <definedName name="PageOptions.PageStartPeriod.Name.Count">1</definedName>
    <definedName name="PageOptions.PageStartPeriod.Name.Display">"7"</definedName>
    <definedName name="PageOptions.PageStartYear.Caption">"2016"</definedName>
    <definedName name="PageOptions.PageStartYear.Caption.1">"2016"</definedName>
    <definedName name="PageOptions.PageStartYear.Caption.Count">1</definedName>
    <definedName name="PageOptions.PageStartYear.Caption.Display">"2016"</definedName>
    <definedName name="PageOptions.PageStartYear.Key">"[Year].[2016]"</definedName>
    <definedName name="PageOptions.PageStartYear.Key.1">"[Year].[2016]"</definedName>
    <definedName name="PageOptions.PageStartYear.Key.Count">1</definedName>
    <definedName name="PageOptions.PageStartYear.Key.Display">"[Year].[2016]"</definedName>
    <definedName name="PageOptions.PageStartYear.Name">"2016"</definedName>
    <definedName name="PageOptions.PageStartYear.Name.1">"2016"</definedName>
    <definedName name="PageOptions.PageStartYear.Name.Count">1</definedName>
    <definedName name="PageOptions.PageStartYear.Name.Display">"2016"</definedName>
    <definedName name="PageOptions.PageUtilityType.Caption">"All UtilityTypes"</definedName>
    <definedName name="PageOptions.PageUtilityType.Caption.1">"All UtilityTypes"</definedName>
    <definedName name="PageOptions.PageUtilityType.Caption.Count">1</definedName>
    <definedName name="PageOptions.PageUtilityType.Caption.Display">"All UtilityTypes"</definedName>
    <definedName name="PageOptions.PageUtilityType.Key">"[UtilityType].[All UtilityTypes]"</definedName>
    <definedName name="PageOptions.PageUtilityType.Key.1">"[UtilityType].[All UtilityTypes]"</definedName>
    <definedName name="PageOptions.PageUtilityType.Key.Count">1</definedName>
    <definedName name="PageOptions.PageUtilityType.Key.Display">"[UtilityType].[All UtilityTypes]"</definedName>
    <definedName name="PageOptions.PageUtilityType.Name">"All UtilityTypes"</definedName>
    <definedName name="PageOptions.PageUtilityType.Name.1">"All UtilityTypes"</definedName>
    <definedName name="PageOptions.PageUtilityType.Name.Count">1</definedName>
    <definedName name="PageOptions.PageUtilityType.Name.Display">"All UtilityTypes"</definedName>
    <definedName name="PAID_LOSSES">#REF!</definedName>
    <definedName name="PARIBAS" localSheetId="4">#REF!</definedName>
    <definedName name="PARIBAS">#REF!</definedName>
    <definedName name="Pay_Num">#REF!</definedName>
    <definedName name="Payment_Date" localSheetId="0">DATE(YEAR([0]!Loan_Start),MONTH([0]!Loan_Start)+Payment_Number,DAY([0]!Loan_Start))</definedName>
    <definedName name="Payment_Date">DATE(YEAR([0]!Loan_Start),MONTH([0]!Loan_Start)+Payment_Number,DAY([0]!Loan_Start))</definedName>
    <definedName name="PD" localSheetId="4">#REF!</definedName>
    <definedName name="PD">#REF!</definedName>
    <definedName name="PDB" localSheetId="4">#REF!</definedName>
    <definedName name="PDB">#REF!</definedName>
    <definedName name="PDR" localSheetId="4">#REF!</definedName>
    <definedName name="PDR">#REF!</definedName>
    <definedName name="PDW" localSheetId="4">#REF!</definedName>
    <definedName name="PDW">#REF!</definedName>
    <definedName name="Peak">#REF!</definedName>
    <definedName name="PED" localSheetId="4">#REF!</definedName>
    <definedName name="PED">#REF!</definedName>
    <definedName name="PensionAccounts">#REF!</definedName>
    <definedName name="PensionTransfers">#REF!</definedName>
    <definedName name="PercTab" localSheetId="4">#REF!</definedName>
    <definedName name="PercTab">#REF!</definedName>
    <definedName name="Period" localSheetId="4">#REF!</definedName>
    <definedName name="Period">#REF!</definedName>
    <definedName name="PL" localSheetId="4">#REF!</definedName>
    <definedName name="PL">#REF!</definedName>
    <definedName name="Planit_Data_Entry" localSheetId="4">#REF!</definedName>
    <definedName name="Planit_Data_Entry">#REF!</definedName>
    <definedName name="PORTFOLIO" localSheetId="4">#REF!</definedName>
    <definedName name="PORTFOLIO">#REF!</definedName>
    <definedName name="PORTFOLIODATE" localSheetId="4">#REF!</definedName>
    <definedName name="PORTFOLIODATE">#REF!</definedName>
    <definedName name="PP" localSheetId="4">#REF!</definedName>
    <definedName name="PP">#REF!</definedName>
    <definedName name="ppdoo" localSheetId="4" hidden="1">{#N/A,#N/A,FALSE,"COVER.XLS";#N/A,#N/A,FALSE,"STDBS.XLS";#N/A,#N/A,FALSE,"STDPL.XLS";#N/A,#N/A,FALSE,"NOTES.XLS"}</definedName>
    <definedName name="ppdoo" hidden="1">{#N/A,#N/A,FALSE,"COVER.XLS";#N/A,#N/A,FALSE,"STDBS.XLS";#N/A,#N/A,FALSE,"STDPL.XLS";#N/A,#N/A,FALSE,"NOTES.XLS"}</definedName>
    <definedName name="PREPAREDDATE">#REF!</definedName>
    <definedName name="Prepayments13monthAverage" localSheetId="4">#REF!</definedName>
    <definedName name="Prepayments13monthAverage">#REF!</definedName>
    <definedName name="PrepaymentsDec31" localSheetId="4">#REF!</definedName>
    <definedName name="PrepaymentsDec31">#REF!</definedName>
    <definedName name="PresNoAMIGIS" localSheetId="4">#REF!</definedName>
    <definedName name="PresNoAMIGIS">#REF!</definedName>
    <definedName name="PRIME" localSheetId="4">#REF!</definedName>
    <definedName name="PRIME">#REF!</definedName>
    <definedName name="Princ">#REF!</definedName>
    <definedName name="PRINT" localSheetId="4">#REF!</definedName>
    <definedName name="PRINT">#REF!</definedName>
    <definedName name="_xlnm.Print_Area" localSheetId="1">'SCHEDULE MJL-S5'!$A$1:$E$34</definedName>
    <definedName name="_xlnm.Print_Area" localSheetId="0">'SCHEDULE MJL-S5Year1RateDesign'!$A$1:$E$34</definedName>
    <definedName name="_xlnm.Print_Area" localSheetId="2">'SCHEDULE MJL-S7'!$A$1:$E$53</definedName>
    <definedName name="_xlnm.Print_Area" localSheetId="3">'SCHEDULE MJL-S8'!$A$1:$F$29</definedName>
    <definedName name="_xlnm.Print_Area" localSheetId="4">#REF!</definedName>
    <definedName name="_xlnm.Print_Area">#REF!</definedName>
    <definedName name="Print_Area_MI">#REF!</definedName>
    <definedName name="Print_Area_MIa">#REF!</definedName>
    <definedName name="Print_Area_Reset">OFFSET(Full_Print,0,0,[0]!Last_Row)</definedName>
    <definedName name="_xlnm.Print_Titles">#N/A</definedName>
    <definedName name="Print_Titles_MI" localSheetId="4">#REF!</definedName>
    <definedName name="Print_Titles_MI">#REF!</definedName>
    <definedName name="PRINT_TRAN">#N/A</definedName>
    <definedName name="print1" localSheetId="4">#REF!</definedName>
    <definedName name="Print1">#REF!</definedName>
    <definedName name="PRINT2" localSheetId="4">#REF!</definedName>
    <definedName name="PRINT2">#REF!</definedName>
    <definedName name="Print3">#REF!</definedName>
    <definedName name="Print4">#REF!</definedName>
    <definedName name="Print5">#REF!</definedName>
    <definedName name="PRINTALL" localSheetId="4">#REF!</definedName>
    <definedName name="PRINTALL">#REF!</definedName>
    <definedName name="PRINTMENU" localSheetId="4">#REF!</definedName>
    <definedName name="PRINTMENU">#REF!</definedName>
    <definedName name="Proj_LTDrate" localSheetId="4">#REF!</definedName>
    <definedName name="Proj_LTDrate">#REF!</definedName>
    <definedName name="Proj_STDrate" localSheetId="4">#REF!</definedName>
    <definedName name="Proj_STDrate">#REF!</definedName>
    <definedName name="ProjIDList">#REF!</definedName>
    <definedName name="ProjTDAccount" localSheetId="4">#REF!</definedName>
    <definedName name="ProjTDAccount">#REF!</definedName>
    <definedName name="ProjTDAmount" localSheetId="4">#REF!</definedName>
    <definedName name="ProjTDAmount">#REF!</definedName>
    <definedName name="prop" localSheetId="4">#REF!</definedName>
    <definedName name="prop">#REF!</definedName>
    <definedName name="PROPERTY" localSheetId="4">#REF!</definedName>
    <definedName name="PROPERTY">#REF!</definedName>
    <definedName name="PSCo_COS">#REF!</definedName>
    <definedName name="PTAccount" localSheetId="4">#REF!</definedName>
    <definedName name="PTAccount">#REF!</definedName>
    <definedName name="PTAmountThruMarch" localSheetId="4">#REF!</definedName>
    <definedName name="PTAmountThruMarch">#REF!</definedName>
    <definedName name="PTGroup" localSheetId="4">#REF!</definedName>
    <definedName name="PTGroup">#REF!</definedName>
    <definedName name="PTUnit" localSheetId="4">#REF!</definedName>
    <definedName name="PTUnit">#REF!</definedName>
    <definedName name="py_act">#REF!</definedName>
    <definedName name="PY_DATE">#REF!</definedName>
    <definedName name="pyact">#REF!</definedName>
    <definedName name="PYLedgerAccount">#REF!</definedName>
    <definedName name="PYLedgerAmount">#REF!</definedName>
    <definedName name="PYLedgerUnit">#REF!</definedName>
    <definedName name="PymtFre">#REF!</definedName>
    <definedName name="PYSegmentAdditions" localSheetId="4">#REF!</definedName>
    <definedName name="PYSegmentAdditions">#REF!</definedName>
    <definedName name="PYSegmentBeginning" localSheetId="4">#REF!</definedName>
    <definedName name="PYSegmentBeginning">#REF!</definedName>
    <definedName name="PYSegmentCaption" localSheetId="4">#REF!</definedName>
    <definedName name="PYSegmentCaption">#REF!</definedName>
    <definedName name="PYSegmentDispositions" localSheetId="4">#REF!</definedName>
    <definedName name="PYSegmentDispositions">#REF!</definedName>
    <definedName name="PYSegmentEnding" localSheetId="4">#REF!</definedName>
    <definedName name="PYSegmentEnding">#REF!</definedName>
    <definedName name="PYSegmentSegment" localSheetId="4">#REF!</definedName>
    <definedName name="PYSegmentSegment">#REF!</definedName>
    <definedName name="PYSegmentYear" localSheetId="4">#REF!</definedName>
    <definedName name="PYSegmentYear">#REF!</definedName>
    <definedName name="Q" localSheetId="4">#REF!</definedName>
    <definedName name="Q">#REF!</definedName>
    <definedName name="q_MTEP06_App_AB_Facility">#REF!</definedName>
    <definedName name="q_MTEP06_App_AB_Projects">#REF!</definedName>
    <definedName name="Q4Switch">#REF!</definedName>
    <definedName name="Qq" localSheetId="4">#REF!</definedName>
    <definedName name="Qq">#REF!</definedName>
    <definedName name="qqewwe">0.0127199074049713</definedName>
    <definedName name="Quarter">#REF!</definedName>
    <definedName name="qweqw" localSheetId="4">#REF!</definedName>
    <definedName name="qweqw">#REF!</definedName>
    <definedName name="qweqwe">36567.80364375</definedName>
    <definedName name="qwerqerfqef">"V1999-12-31"</definedName>
    <definedName name="qwerqwe">"VN"</definedName>
    <definedName name="RARLAccount">#REF!</definedName>
    <definedName name="RARLBalance" localSheetId="4">#REF!</definedName>
    <definedName name="RARLBalance">#REF!</definedName>
    <definedName name="RATECLASSES" localSheetId="4">#REF!</definedName>
    <definedName name="RATECLASSES">#REF!</definedName>
    <definedName name="RATECOMP" localSheetId="4">#REF!</definedName>
    <definedName name="RATECOMP">#REF!</definedName>
    <definedName name="Rates" localSheetId="4">#REF!</definedName>
    <definedName name="Rates">#REF!</definedName>
    <definedName name="RATIOS" localSheetId="4">#REF!</definedName>
    <definedName name="RATIOS">#REF!</definedName>
    <definedName name="RB_COM" localSheetId="4">#REF!</definedName>
    <definedName name="RB_COM">#REF!</definedName>
    <definedName name="RB_CUS" localSheetId="4">#REF!</definedName>
    <definedName name="RB_CUS">#REF!</definedName>
    <definedName name="RB_DEM" localSheetId="4">#REF!</definedName>
    <definedName name="RB_DEM">#REF!</definedName>
    <definedName name="RB_DIR" localSheetId="4">#REF!</definedName>
    <definedName name="RB_DIR">#REF!</definedName>
    <definedName name="RB_TOTAL" localSheetId="4">#REF!</definedName>
    <definedName name="RB_TOTAL">#REF!</definedName>
    <definedName name="RECON" localSheetId="4">#REF!</definedName>
    <definedName name="RECON">#REF!</definedName>
    <definedName name="RefVar2PriorYear" localSheetId="4">#REF!</definedName>
    <definedName name="RefVar2PriorYear">#REF!</definedName>
    <definedName name="RefVarCapexAccount" localSheetId="4">#REF!</definedName>
    <definedName name="RefVarCapexAccount">#REF!</definedName>
    <definedName name="RefVarPriorYear" localSheetId="4">#REF!</definedName>
    <definedName name="RefVarPriorYear">#REF!</definedName>
    <definedName name="REGION">#REF!</definedName>
    <definedName name="REGRESSION" localSheetId="4">#REF!</definedName>
    <definedName name="REGRESSION">#REF!</definedName>
    <definedName name="REPORTDATE" localSheetId="4">#REF!</definedName>
    <definedName name="REPORTDATE">#REF!</definedName>
    <definedName name="rescom">#REF!</definedName>
    <definedName name="rescom08" localSheetId="4">#REF!</definedName>
    <definedName name="rescom08">#REF!</definedName>
    <definedName name="rescomcount" localSheetId="4">#REF!</definedName>
    <definedName name="rescomcount">#REF!</definedName>
    <definedName name="Resource">#REF!</definedName>
    <definedName name="resSize_M">#REF!</definedName>
    <definedName name="resSize_S">#REF!</definedName>
    <definedName name="revreq">#REF!</definedName>
    <definedName name="rFuncNum">#REF!</definedName>
    <definedName name="rFuncTitle">#REF!</definedName>
    <definedName name="RID" localSheetId="4">#REF!</definedName>
    <definedName name="RID">#REF!</definedName>
    <definedName name="RJ" localSheetId="4">#REF!</definedName>
    <definedName name="RJ">#REF!</definedName>
    <definedName name="ROEXP" localSheetId="4">#REF!</definedName>
    <definedName name="ROEXP">#REF!</definedName>
    <definedName name="ROPLANT" localSheetId="4">#REF!</definedName>
    <definedName name="ROPLANT">#REF!</definedName>
    <definedName name="ROR">#REF!</definedName>
    <definedName name="ROR_Rate" localSheetId="4">#REF!</definedName>
    <definedName name="ROR_Rate">#REF!</definedName>
    <definedName name="RoundingFactor">#REF!</definedName>
    <definedName name="RoundingFactorsZeros">#REF!</definedName>
    <definedName name="RowRanges.Assets" localSheetId="4">#REF!</definedName>
    <definedName name="RowRanges.Assets">#REF!</definedName>
    <definedName name="RowRanges.CA" localSheetId="4">#REF!</definedName>
    <definedName name="RowRanges.CA">#REF!</definedName>
    <definedName name="RowRanges.CA_SubTotal" localSheetId="4">#REF!</definedName>
    <definedName name="RowRanges.CA_SubTotal">#REF!</definedName>
    <definedName name="RowRanges.CL" localSheetId="4">#REF!</definedName>
    <definedName name="RowRanges.CL">#REF!</definedName>
    <definedName name="RowRanges.CL_SubTotal" localSheetId="4">#REF!</definedName>
    <definedName name="RowRanges.CL_SubTotal">#REF!</definedName>
    <definedName name="RowRanges.Earnings" localSheetId="4">#REF!</definedName>
    <definedName name="RowRanges.Earnings">#REF!</definedName>
    <definedName name="RowRanges.EquityBudget" localSheetId="4">#REF!</definedName>
    <definedName name="RowRanges.EquityBudget">#REF!</definedName>
    <definedName name="RowRanges.EquityExcl.RetEarnings" localSheetId="4">#REF!</definedName>
    <definedName name="RowRanges.EquityExcl.RetEarnings">#REF!</definedName>
    <definedName name="RowRanges.Liabilities" localSheetId="4">#REF!</definedName>
    <definedName name="RowRanges.Liabilities">#REF!</definedName>
    <definedName name="RowRanges.NetPPE" localSheetId="4">#REF!</definedName>
    <definedName name="RowRanges.NetPPE">#REF!</definedName>
    <definedName name="RowRanges.NetPPE_SubTotal" localSheetId="4">#REF!</definedName>
    <definedName name="RowRanges.NetPPE_SubTotal">#REF!</definedName>
    <definedName name="RowRanges.OtherNonCA" localSheetId="4">#REF!</definedName>
    <definedName name="RowRanges.OtherNonCA">#REF!</definedName>
    <definedName name="RowRanges.OtherNonCL" localSheetId="4">#REF!</definedName>
    <definedName name="RowRanges.OtherNonCL">#REF!</definedName>
    <definedName name="RowRanges.RE" localSheetId="4">#REF!</definedName>
    <definedName name="RowRanges.RE">#REF!</definedName>
    <definedName name="RowRanges.RowAcquisitionCosts" localSheetId="4">#REF!</definedName>
    <definedName name="RowRanges.RowAcquisitionCosts">#REF!</definedName>
    <definedName name="RowRanges.RowAFUDC" localSheetId="4">#REF!</definedName>
    <definedName name="RowRanges.RowAFUDC">#REF!</definedName>
    <definedName name="RowRanges.RowAllocationDetail" localSheetId="4">#REF!</definedName>
    <definedName name="RowRanges.RowAllocationDetail">#REF!</definedName>
    <definedName name="RowRanges.RowAllocations" localSheetId="4">#REF!</definedName>
    <definedName name="RowRanges.RowAllocations">#REF!</definedName>
    <definedName name="RowRanges.RowAllocationTotal" localSheetId="4">#REF!</definedName>
    <definedName name="RowRanges.RowAllocationTotal">#REF!</definedName>
    <definedName name="RowRanges.RowBalanceSheet" localSheetId="4">#REF!</definedName>
    <definedName name="RowRanges.RowBalanceSheet">#REF!</definedName>
    <definedName name="RowRanges.RowBS_Assets_Other_Delta" localSheetId="4">#REF!</definedName>
    <definedName name="RowRanges.RowBS_Assets_Other_Delta">#REF!</definedName>
    <definedName name="RowRanges.RowBS_CA_Delta" localSheetId="4">#REF!</definedName>
    <definedName name="RowRanges.RowBS_CA_Delta">#REF!</definedName>
    <definedName name="RowRanges.RowBS_CA_Detail" localSheetId="4">#REF!</definedName>
    <definedName name="RowRanges.RowBS_CA_Detail">#REF!</definedName>
    <definedName name="RowRanges.RowBS_CL_Delta" localSheetId="4">#REF!</definedName>
    <definedName name="RowRanges.RowBS_CL_Delta">#REF!</definedName>
    <definedName name="RowRanges.RowBS_Equity" localSheetId="4">#REF!</definedName>
    <definedName name="RowRanges.RowBS_Equity">#REF!</definedName>
    <definedName name="RowRanges.RowBS_Equity_Delta" localSheetId="4">#REF!</definedName>
    <definedName name="RowRanges.RowBS_Equity_Delta">#REF!</definedName>
    <definedName name="RowRanges.RowBS_L_Other_Delta" localSheetId="4">#REF!</definedName>
    <definedName name="RowRanges.RowBS_L_Other_Delta">#REF!</definedName>
    <definedName name="RowRanges.RowBS_MinInt" localSheetId="4">#REF!</definedName>
    <definedName name="RowRanges.RowBS_MinInt">#REF!</definedName>
    <definedName name="RowRanges.RowBS_Plant_Delta" localSheetId="4">#REF!</definedName>
    <definedName name="RowRanges.RowBS_Plant_Delta">#REF!</definedName>
    <definedName name="RowRanges.RowCapexPrioritization" localSheetId="4">#REF!</definedName>
    <definedName name="RowRanges.RowCapexPrioritization">#REF!</definedName>
    <definedName name="RowRanges.RowCheck" localSheetId="4">#REF!</definedName>
    <definedName name="RowRanges.RowCheck">#REF!</definedName>
    <definedName name="RowRanges.RowCorpAdmin" localSheetId="4">#REF!</definedName>
    <definedName name="RowRanges.RowCorpAdmin">#REF!</definedName>
    <definedName name="RowRanges.RowCustomers" localSheetId="4">#REF!</definedName>
    <definedName name="RowRanges.RowCustomers">#REF!</definedName>
    <definedName name="RowRanges.RowDepAmortDetail" localSheetId="4">#REF!</definedName>
    <definedName name="RowRanges.RowDepAmortDetail">#REF!</definedName>
    <definedName name="RowRanges.RowDepAmortTotal" localSheetId="4">#REF!</definedName>
    <definedName name="RowRanges.RowDepAmortTotal">#REF!</definedName>
    <definedName name="RowRanges.RowDepreciation" localSheetId="4">#REF!</definedName>
    <definedName name="RowRanges.RowDepreciation">#REF!</definedName>
    <definedName name="RowRanges.RowEnergyCost" localSheetId="4">#REF!</definedName>
    <definedName name="RowRanges.RowEnergyCost">#REF!</definedName>
    <definedName name="RowRanges.RowEnergyCostDetail" localSheetId="4">#REF!</definedName>
    <definedName name="RowRanges.RowEnergyCostDetail">#REF!</definedName>
    <definedName name="RowRanges.RowEnergyCostTotal" localSheetId="4">#REF!</definedName>
    <definedName name="RowRanges.RowEnergyCostTotal">#REF!</definedName>
    <definedName name="RowRanges.RowExecAdmin" localSheetId="4">#REF!</definedName>
    <definedName name="RowRanges.RowExecAdmin">#REF!</definedName>
    <definedName name="RowRanges.RowExpensesExcAllocations" localSheetId="4">#REF!</definedName>
    <definedName name="RowRanges.RowExpensesExcAllocations">#REF!</definedName>
    <definedName name="RowRanges.RowGainLossDerivativeInstruments" localSheetId="4">#REF!</definedName>
    <definedName name="RowRanges.RowGainLossDerivativeInstruments">#REF!</definedName>
    <definedName name="RowRanges.RowGainLossFixedAssetDisposal" localSheetId="4">#REF!</definedName>
    <definedName name="RowRanges.RowGainLossFixedAssetDisposal">#REF!</definedName>
    <definedName name="RowRanges.RowGainLossForeignExchange" localSheetId="4">#REF!</definedName>
    <definedName name="RowRanges.RowGainLossForeignExchange">#REF!</definedName>
    <definedName name="RowRanges.RowInterestExpense" localSheetId="4">#REF!</definedName>
    <definedName name="RowRanges.RowInterestExpense">#REF!</definedName>
    <definedName name="RowRanges.RowInterestSubtotal" localSheetId="4">#REF!</definedName>
    <definedName name="RowRanges.RowInterestSubtotal">#REF!</definedName>
    <definedName name="RowRanges.RowMeta" localSheetId="4">#REF!</definedName>
    <definedName name="RowRanges.RowMeta">#REF!</definedName>
    <definedName name="RowRanges.RowMinInt" localSheetId="4">#REF!</definedName>
    <definedName name="RowRanges.RowMinInt">#REF!</definedName>
    <definedName name="RowRanges.RowNetIncome" localSheetId="4">#REF!</definedName>
    <definedName name="RowRanges.RowNetIncome">#REF!</definedName>
    <definedName name="RowRanges.RowNetRevenue" localSheetId="4">#REF!</definedName>
    <definedName name="RowRanges.RowNetRevenue">#REF!</definedName>
    <definedName name="RowRanges.RowOpExExcDetail" localSheetId="4">#REF!</definedName>
    <definedName name="RowRanges.RowOpExExcDetail">#REF!</definedName>
    <definedName name="RowRanges.RowOpExExcTotal" localSheetId="4">#REF!</definedName>
    <definedName name="RowRanges.RowOpExExcTotal">#REF!</definedName>
    <definedName name="RowRanges.RowOther" localSheetId="4">#REF!</definedName>
    <definedName name="RowRanges.RowOther">#REF!</definedName>
    <definedName name="RowRanges.RowOtherDetail" localSheetId="4">#REF!</definedName>
    <definedName name="RowRanges.RowOtherDetail">#REF!</definedName>
    <definedName name="RowRanges.RowOtherEBITDA" localSheetId="4">#REF!</definedName>
    <definedName name="RowRanges.RowOtherEBITDA">#REF!</definedName>
    <definedName name="RowRanges.RowOtherEBITDADetail" localSheetId="4">#REF!</definedName>
    <definedName name="RowRanges.RowOtherEBITDADetail">#REF!</definedName>
    <definedName name="RowRanges.RowOtherEBITDATotal" localSheetId="4">#REF!</definedName>
    <definedName name="RowRanges.RowOtherEBITDATotal">#REF!</definedName>
    <definedName name="RowRanges.RowOtherTotal" localSheetId="4">#REF!</definedName>
    <definedName name="RowRanges.RowOtherTotal">#REF!</definedName>
    <definedName name="RowRanges.RowPageFilter" localSheetId="4">#REF!</definedName>
    <definedName name="RowRanges.RowPageFilter">#REF!</definedName>
    <definedName name="RowRanges.RowRangeAdminLabour" localSheetId="4">#REF!</definedName>
    <definedName name="RowRanges.RowRangeAdminLabour">#REF!</definedName>
    <definedName name="RowRanges.RowRangeAdminNonLabour" localSheetId="4">#REF!</definedName>
    <definedName name="RowRanges.RowRangeAdminNonLabour">#REF!</definedName>
    <definedName name="RowRanges.RowRangeCustCareLabour" localSheetId="4">#REF!</definedName>
    <definedName name="RowRanges.RowRangeCustCareLabour">#REF!</definedName>
    <definedName name="RowRanges.RowRangeCustCareNonLabour" localSheetId="4">#REF!</definedName>
    <definedName name="RowRanges.RowRangeCustCareNonLabour">#REF!</definedName>
    <definedName name="RowRanges.RowRangeDivIncomeTotal" localSheetId="4">#REF!</definedName>
    <definedName name="RowRanges.RowRangeDivIncomeTotal">#REF!</definedName>
    <definedName name="RowRanges.RowRangeEnergySales" localSheetId="4">#REF!</definedName>
    <definedName name="RowRanges.RowRangeEnergySales">#REF!</definedName>
    <definedName name="RowRanges.RowRangeEnergySalesTotal" localSheetId="4">#REF!</definedName>
    <definedName name="RowRanges.RowRangeEnergySalesTotal">#REF!</definedName>
    <definedName name="RowRanges.RowRangeIncTaxTotal" localSheetId="4">#REF!</definedName>
    <definedName name="RowRanges.RowRangeIncTaxTotal">#REF!</definedName>
    <definedName name="RowRanges.RowRangeLABSAllocation" localSheetId="4">#REF!</definedName>
    <definedName name="RowRanges.RowRangeLABSAllocation">#REF!</definedName>
    <definedName name="RowRanges.RowRangeLUAllocation" localSheetId="4">#REF!</definedName>
    <definedName name="RowRanges.RowRangeLUAllocation">#REF!</definedName>
    <definedName name="RowRanges.RowRangeOpsLabour" localSheetId="4">#REF!</definedName>
    <definedName name="RowRanges.RowRangeOpsLabour">#REF!</definedName>
    <definedName name="RowRanges.RowRangeOpsNonLabour" localSheetId="4">#REF!</definedName>
    <definedName name="RowRanges.RowRangeOpsNonLabour">#REF!</definedName>
    <definedName name="RowRanges.RowRangeOtherEBITDATotal" localSheetId="4">#REF!</definedName>
    <definedName name="RowRanges.RowRangeOtherEBITDATotal">#REF!</definedName>
    <definedName name="RowRanges.RowRangeOtherRevenue" localSheetId="4">#REF!</definedName>
    <definedName name="RowRanges.RowRangeOtherRevenue">#REF!</definedName>
    <definedName name="RowRanges.RowRangeOtherRevenueTotal" localSheetId="4">#REF!</definedName>
    <definedName name="RowRanges.RowRangeOtherRevenueTotal">#REF!</definedName>
    <definedName name="RowRanges.RowRangeOtherTotal" localSheetId="4">#REF!</definedName>
    <definedName name="RowRanges.RowRangeOtherTotal">#REF!</definedName>
    <definedName name="RowRanges.RowRangeSteamSales" localSheetId="4">#REF!</definedName>
    <definedName name="RowRanges.RowRangeSteamSales">#REF!</definedName>
    <definedName name="RowRanges.RowRangeSteamSalesTotal" localSheetId="4">#REF!</definedName>
    <definedName name="RowRanges.RowRangeSteamSalesTotal">#REF!</definedName>
    <definedName name="RowRanges.RowRangeUtilitySalesEnergy" localSheetId="4">#REF!</definedName>
    <definedName name="RowRanges.RowRangeUtilitySalesEnergy">#REF!</definedName>
    <definedName name="RowRanges.RowRangeUtilitySalesEnergyTotal" localSheetId="4">#REF!</definedName>
    <definedName name="RowRanges.RowRangeUtilitySalesEnergyTotal">#REF!</definedName>
    <definedName name="RowRanges.RowRangeUtilitySalesGas" localSheetId="4">#REF!</definedName>
    <definedName name="RowRanges.RowRangeUtilitySalesGas">#REF!</definedName>
    <definedName name="RowRanges.RowRangeUtilitySalesGasTotal" localSheetId="4">#REF!</definedName>
    <definedName name="RowRanges.RowRangeUtilitySalesGasTotal">#REF!</definedName>
    <definedName name="RowRanges.RowRangeUtilitySalesWater" localSheetId="4">#REF!</definedName>
    <definedName name="RowRanges.RowRangeUtilitySalesWater">#REF!</definedName>
    <definedName name="RowRanges.RowRangeUtilitySalesWaterTotal" localSheetId="4">#REF!</definedName>
    <definedName name="RowRanges.RowRangeUtilitySalesWaterTotal">#REF!</definedName>
    <definedName name="RowRanges.RowRangeWasteDisposalFees" localSheetId="4">#REF!</definedName>
    <definedName name="RowRanges.RowRangeWasteDisposalFees">#REF!</definedName>
    <definedName name="RowRanges.RowRangeWasteDisposalFeesTotal" localSheetId="4">#REF!</definedName>
    <definedName name="RowRanges.RowRangeWasteDisposalFeesTotal">#REF!</definedName>
    <definedName name="RowRanges.RowRetainedEarnings" localSheetId="4">#REF!</definedName>
    <definedName name="RowRanges.RowRetainedEarnings">#REF!</definedName>
    <definedName name="RowRanges.RowRevenue" localSheetId="4">#REF!</definedName>
    <definedName name="RowRanges.RowRevenue">#REF!</definedName>
    <definedName name="RowRanges.RowRevGrossDetail" localSheetId="4">#REF!</definedName>
    <definedName name="RowRanges.RowRevGrossDetail">#REF!</definedName>
    <definedName name="RowRanges.RowRevGrossTotal" localSheetId="4">#REF!</definedName>
    <definedName name="RowRanges.RowRevGrossTotal">#REF!</definedName>
    <definedName name="RowRanges.RowTaxDetail" localSheetId="4">#REF!</definedName>
    <definedName name="RowRanges.RowTaxDetail">#REF!</definedName>
    <definedName name="RowRanges.RowTaxTotal" localSheetId="4">#REF!</definedName>
    <definedName name="RowRanges.RowTaxTotal">#REF!</definedName>
    <definedName name="RowRanges.RowVol_Energy" localSheetId="4">#REF!</definedName>
    <definedName name="RowRanges.RowVol_Energy">#REF!</definedName>
    <definedName name="RowRanges.RowVol_Gas" localSheetId="4">#REF!</definedName>
    <definedName name="RowRanges.RowVol_Gas">#REF!</definedName>
    <definedName name="RowRanges.RowVol_Sewer" localSheetId="4">#REF!</definedName>
    <definedName name="RowRanges.RowVol_Sewer">#REF!</definedName>
    <definedName name="RowRanges.RowVol_Water" localSheetId="4">#REF!</definedName>
    <definedName name="RowRanges.RowVol_Water">#REF!</definedName>
    <definedName name="ROY" localSheetId="4">#REF!</definedName>
    <definedName name="ROY">#REF!</definedName>
    <definedName name="rpt_all" localSheetId="4">#REF!,#REF!,#REF!,#REF!,#REF!,#REF!,#REF!,#REF!,#REF!,#REF!,#REF!</definedName>
    <definedName name="rpt_all">#REF!,#REF!,#REF!,#REF!,#REF!,#REF!,#REF!,#REF!,#REF!,#REF!,#REF!</definedName>
    <definedName name="rpt_CorePipeline" localSheetId="4">#REF!,#REF!,#REF!,#REF!</definedName>
    <definedName name="rpt_CorePipeline">#REF!,#REF!,#REF!,#REF!</definedName>
    <definedName name="rpt_DistributionSystems" localSheetId="4">#REF!,#REF!,#REF!,#REF!</definedName>
    <definedName name="rpt_DistributionSystems">#REF!,#REF!,#REF!,#REF!</definedName>
    <definedName name="rpt_Network" localSheetId="4">#REF!,#REF!,#REF!</definedName>
    <definedName name="rpt_Network">#REF!,#REF!,#REF!</definedName>
    <definedName name="rpt_Property_Additions" localSheetId="4">#REF!,#REF!,#REF!</definedName>
    <definedName name="rpt_Property_Additions">#REF!,#REF!,#REF!</definedName>
    <definedName name="rpt_Rev" localSheetId="4">#REF!,#REF!,#REF!</definedName>
    <definedName name="rpt_Rev">#REF!,#REF!,#REF!</definedName>
    <definedName name="rpt_TXUDistribution" localSheetId="4">#REF!,#REF!,#REF!,#REF!,#REF!,#REF!,#REF!,#REF!,#REF!,#REF!</definedName>
    <definedName name="rpt_TXUDistribution">#REF!,#REF!,#REF!,#REF!,#REF!,#REF!,#REF!,#REF!,#REF!,#REF!</definedName>
    <definedName name="rpt_TXUGAS" localSheetId="4">#REF!,#REF!,#REF!,#REF!</definedName>
    <definedName name="rpt_TXUGAS">#REF!,#REF!,#REF!,#REF!</definedName>
    <definedName name="rpt_TXUPipeline" localSheetId="4">#REF!,#REF!,#REF!,#REF!,#REF!,#REF!,#REF!,#REF!,#REF!,#REF!</definedName>
    <definedName name="rpt_TXUPipeline">#REF!,#REF!,#REF!,#REF!,#REF!,#REF!,#REF!,#REF!,#REF!,#REF!</definedName>
    <definedName name="rqewrqer">"%"</definedName>
    <definedName name="rqwerqew">#REF!</definedName>
    <definedName name="RR_10" localSheetId="4">#REF!</definedName>
    <definedName name="RR_10">#REF!</definedName>
    <definedName name="RR_12" localSheetId="4">#REF!</definedName>
    <definedName name="RR_12">#REF!</definedName>
    <definedName name="RR_14" localSheetId="4">#REF!</definedName>
    <definedName name="RR_14">#REF!</definedName>
    <definedName name="RR_6" localSheetId="4">#REF!</definedName>
    <definedName name="RR_6">#REF!</definedName>
    <definedName name="RR_8" localSheetId="4">#REF!</definedName>
    <definedName name="RR_8">#REF!</definedName>
    <definedName name="RRF" localSheetId="4">#REF!</definedName>
    <definedName name="RRF">#REF!</definedName>
    <definedName name="rrfv" localSheetId="4">#REF!</definedName>
    <definedName name="rrfv">#REF!</definedName>
    <definedName name="RTAAmount">#REF!</definedName>
    <definedName name="RTABalanceSheetAccount">#REF!</definedName>
    <definedName name="RTAISAccount">#REF!</definedName>
    <definedName name="RTATaxEffected">#REF!</definedName>
    <definedName name="RTAUnit">#REF!</definedName>
    <definedName name="S" localSheetId="4">#REF!</definedName>
    <definedName name="S">#REF!</definedName>
    <definedName name="sadasd" localSheetId="4">#REF!</definedName>
    <definedName name="sadasd">#REF!</definedName>
    <definedName name="sal_table" localSheetId="4">#REF!</definedName>
    <definedName name="sal_table">#REF!</definedName>
    <definedName name="SALES" localSheetId="4">#REF!</definedName>
    <definedName name="SALES">#REF!</definedName>
    <definedName name="SAPBEXrevision" hidden="1">18</definedName>
    <definedName name="SAPBEXsysID" hidden="1">"BWP"</definedName>
    <definedName name="SAPBEXwbID" hidden="1">"3PHPFV8FO7PRQRDHFGKHVVOKV"</definedName>
    <definedName name="ScenarioPicker">#REF!</definedName>
    <definedName name="SCH.1" localSheetId="4">#REF!</definedName>
    <definedName name="SCH.1">#REF!</definedName>
    <definedName name="SCH.10" localSheetId="4">#REF!</definedName>
    <definedName name="SCH.10">#REF!</definedName>
    <definedName name="SCH.11" localSheetId="4">#REF!</definedName>
    <definedName name="SCH.11">#REF!</definedName>
    <definedName name="SCH.12" localSheetId="4">#REF!</definedName>
    <definedName name="SCH.12">#REF!</definedName>
    <definedName name="SCH.13" localSheetId="4">#REF!</definedName>
    <definedName name="SCH.13">#REF!</definedName>
    <definedName name="SCH.14" localSheetId="4">#REF!</definedName>
    <definedName name="SCH.14">#REF!</definedName>
    <definedName name="SCH.15" localSheetId="4">#REF!</definedName>
    <definedName name="SCH.15">#REF!</definedName>
    <definedName name="SCH.16" localSheetId="4">#REF!</definedName>
    <definedName name="SCH.16">#REF!</definedName>
    <definedName name="SCH.17" localSheetId="4">#REF!</definedName>
    <definedName name="SCH.17">#REF!</definedName>
    <definedName name="SCH.18" localSheetId="4">#REF!</definedName>
    <definedName name="SCH.18">#REF!</definedName>
    <definedName name="SCH.19" localSheetId="4">#REF!</definedName>
    <definedName name="SCH.19">#REF!</definedName>
    <definedName name="SCH.2" localSheetId="4">#REF!</definedName>
    <definedName name="SCH.2">#REF!</definedName>
    <definedName name="SCH.20" localSheetId="4">#REF!</definedName>
    <definedName name="SCH.20">#REF!</definedName>
    <definedName name="SCH.21" localSheetId="4">#REF!</definedName>
    <definedName name="SCH.21">#REF!</definedName>
    <definedName name="SCH.22" localSheetId="4">#REF!</definedName>
    <definedName name="SCH.22">#REF!</definedName>
    <definedName name="SCH.23" localSheetId="4">#REF!</definedName>
    <definedName name="SCH.23">#REF!</definedName>
    <definedName name="SCH.24" localSheetId="4">#REF!</definedName>
    <definedName name="SCH.24">#REF!</definedName>
    <definedName name="SCH.25" localSheetId="4">#REF!</definedName>
    <definedName name="SCH.25">#REF!</definedName>
    <definedName name="SCH.26" localSheetId="4">#REF!</definedName>
    <definedName name="SCH.26">#REF!</definedName>
    <definedName name="SCH.27" localSheetId="4">#REF!</definedName>
    <definedName name="SCH.27">#REF!</definedName>
    <definedName name="SCH.28" localSheetId="4">#REF!</definedName>
    <definedName name="SCH.28">#REF!</definedName>
    <definedName name="SCH.29" localSheetId="4">#REF!</definedName>
    <definedName name="SCH.29">#REF!</definedName>
    <definedName name="SCH.3" localSheetId="4">#REF!</definedName>
    <definedName name="SCH.3">#REF!</definedName>
    <definedName name="SCH.30" localSheetId="4">#REF!</definedName>
    <definedName name="SCH.30">#REF!</definedName>
    <definedName name="SCH.31" localSheetId="4">#REF!</definedName>
    <definedName name="SCH.31">#REF!</definedName>
    <definedName name="SCH.32" localSheetId="4">#REF!</definedName>
    <definedName name="SCH.32">#REF!</definedName>
    <definedName name="SCH.33" localSheetId="4">#REF!</definedName>
    <definedName name="SCH.33">#REF!</definedName>
    <definedName name="SCH.34" localSheetId="4">#REF!</definedName>
    <definedName name="SCH.34">#REF!</definedName>
    <definedName name="SCH.35" localSheetId="4">#REF!</definedName>
    <definedName name="SCH.35">#REF!</definedName>
    <definedName name="SCH.36" localSheetId="4">#REF!</definedName>
    <definedName name="SCH.36">#REF!</definedName>
    <definedName name="SCH.37" localSheetId="4">#REF!</definedName>
    <definedName name="SCH.37">#REF!</definedName>
    <definedName name="SCH.38" localSheetId="4">#REF!</definedName>
    <definedName name="SCH.38">#REF!</definedName>
    <definedName name="SCH.39" localSheetId="4">#REF!</definedName>
    <definedName name="SCH.39">#REF!</definedName>
    <definedName name="SCH.4" localSheetId="4">#REF!</definedName>
    <definedName name="SCH.4">#REF!</definedName>
    <definedName name="SCH.40" localSheetId="4">#REF!</definedName>
    <definedName name="SCH.40">#REF!</definedName>
    <definedName name="SCH.41" localSheetId="4">#REF!</definedName>
    <definedName name="SCH.41">#REF!</definedName>
    <definedName name="SCH.42" localSheetId="4">#REF!</definedName>
    <definedName name="SCH.42">#REF!</definedName>
    <definedName name="SCH.43" localSheetId="4">#REF!</definedName>
    <definedName name="SCH.43">#REF!</definedName>
    <definedName name="SCH.44" localSheetId="4">#REF!</definedName>
    <definedName name="SCH.44">#REF!</definedName>
    <definedName name="SCH.45" localSheetId="4">#REF!</definedName>
    <definedName name="SCH.45">#REF!</definedName>
    <definedName name="SCH.46" localSheetId="4">#REF!</definedName>
    <definedName name="SCH.46">#REF!</definedName>
    <definedName name="SCH.47" localSheetId="4">#REF!</definedName>
    <definedName name="SCH.47">#REF!</definedName>
    <definedName name="SCH.48" localSheetId="4">#REF!</definedName>
    <definedName name="SCH.48">#REF!</definedName>
    <definedName name="SCH.49" localSheetId="4">#REF!</definedName>
    <definedName name="SCH.49">#REF!</definedName>
    <definedName name="SCH.5" localSheetId="4">#REF!</definedName>
    <definedName name="SCH.5">#REF!</definedName>
    <definedName name="SCH.50" localSheetId="4">#REF!</definedName>
    <definedName name="SCH.50">#REF!</definedName>
    <definedName name="SCH.51" localSheetId="4">#REF!</definedName>
    <definedName name="SCH.51">#REF!</definedName>
    <definedName name="SCH.52" localSheetId="4">#REF!</definedName>
    <definedName name="SCH.52">#REF!</definedName>
    <definedName name="SCH.53" localSheetId="4">#REF!</definedName>
    <definedName name="SCH.53">#REF!</definedName>
    <definedName name="SCH.54" localSheetId="4">#REF!</definedName>
    <definedName name="SCH.54">#REF!</definedName>
    <definedName name="SCH.55" localSheetId="4">#REF!</definedName>
    <definedName name="SCH.55">#REF!</definedName>
    <definedName name="SCH.56" localSheetId="4">#REF!</definedName>
    <definedName name="SCH.56">#REF!</definedName>
    <definedName name="SCH.56A" localSheetId="4">#REF!</definedName>
    <definedName name="SCH.56A">#REF!</definedName>
    <definedName name="SCH.56B" localSheetId="4">#REF!</definedName>
    <definedName name="SCH.56B">#REF!</definedName>
    <definedName name="SCH.56C" localSheetId="4">#REF!</definedName>
    <definedName name="SCH.56C">#REF!</definedName>
    <definedName name="SCH.57" localSheetId="4">#REF!</definedName>
    <definedName name="SCH.57">#REF!</definedName>
    <definedName name="SCH.58" localSheetId="4">#REF!</definedName>
    <definedName name="SCH.58">#REF!</definedName>
    <definedName name="SCH.59" localSheetId="4">#REF!</definedName>
    <definedName name="SCH.59">#REF!</definedName>
    <definedName name="SCH.60" localSheetId="4">#REF!</definedName>
    <definedName name="SCH.60">#REF!</definedName>
    <definedName name="SCH.61" localSheetId="4">#REF!</definedName>
    <definedName name="SCH.61">#REF!</definedName>
    <definedName name="SCH.62" localSheetId="4">#REF!</definedName>
    <definedName name="SCH.62">#REF!</definedName>
    <definedName name="SCH.63" localSheetId="4">#REF!</definedName>
    <definedName name="SCH.63">#REF!</definedName>
    <definedName name="SCH.64" localSheetId="4">#REF!</definedName>
    <definedName name="SCH.64">#REF!</definedName>
    <definedName name="SCH.65" localSheetId="4">#REF!</definedName>
    <definedName name="SCH.65">#REF!</definedName>
    <definedName name="SCH.7" localSheetId="4">#REF!</definedName>
    <definedName name="SCH.7">#REF!</definedName>
    <definedName name="SCH.8" localSheetId="4">#REF!</definedName>
    <definedName name="SCH.8">#REF!</definedName>
    <definedName name="SCH.9" localSheetId="4">#REF!</definedName>
    <definedName name="SCH.9">#REF!</definedName>
    <definedName name="SCH10PM" localSheetId="4">#REF!</definedName>
    <definedName name="SCH10PM">#REF!</definedName>
    <definedName name="SCH11PM" localSheetId="4">#REF!</definedName>
    <definedName name="SCH11PM">#REF!</definedName>
    <definedName name="SCH12PM" localSheetId="4">#REF!</definedName>
    <definedName name="SCH12PM">#REF!</definedName>
    <definedName name="SCH13PM" localSheetId="4">#REF!</definedName>
    <definedName name="SCH13PM">#REF!</definedName>
    <definedName name="SCH14PM" localSheetId="4">#REF!</definedName>
    <definedName name="SCH14PM">#REF!</definedName>
    <definedName name="SCH15PM" localSheetId="4">#REF!</definedName>
    <definedName name="SCH15PM">#REF!</definedName>
    <definedName name="SCH16PM" localSheetId="4">#REF!</definedName>
    <definedName name="SCH16PM">#REF!</definedName>
    <definedName name="SCH17PM" localSheetId="4">#REF!</definedName>
    <definedName name="SCH17PM">#REF!</definedName>
    <definedName name="SCH18PM" localSheetId="4">#REF!</definedName>
    <definedName name="SCH18PM">#REF!</definedName>
    <definedName name="SCH19PM" localSheetId="4">#REF!</definedName>
    <definedName name="SCH19PM">#REF!</definedName>
    <definedName name="SCH1PM" localSheetId="4">#REF!</definedName>
    <definedName name="SCH1PM">#REF!</definedName>
    <definedName name="SCH20PM" localSheetId="4">#REF!</definedName>
    <definedName name="SCH20PM">#REF!</definedName>
    <definedName name="SCH21PM" localSheetId="4">#REF!</definedName>
    <definedName name="SCH21PM">#REF!</definedName>
    <definedName name="SCH22PM" localSheetId="4">#REF!</definedName>
    <definedName name="SCH22PM">#REF!</definedName>
    <definedName name="SCH23PM" localSheetId="4">#REF!</definedName>
    <definedName name="SCH23PM">#REF!</definedName>
    <definedName name="SCH24PM" localSheetId="4">#REF!</definedName>
    <definedName name="SCH24PM">#REF!</definedName>
    <definedName name="SCH25PM" localSheetId="4">#REF!</definedName>
    <definedName name="SCH25PM">#REF!</definedName>
    <definedName name="SCH26PM" localSheetId="4">#REF!</definedName>
    <definedName name="SCH26PM">#REF!</definedName>
    <definedName name="SCH27PM" localSheetId="4">#REF!</definedName>
    <definedName name="SCH27PM">#REF!</definedName>
    <definedName name="SCH28PM" localSheetId="4">#REF!</definedName>
    <definedName name="SCH28PM">#REF!</definedName>
    <definedName name="SCH29PM" localSheetId="4">#REF!</definedName>
    <definedName name="SCH29PM">#REF!</definedName>
    <definedName name="SCH2PM" localSheetId="4">#REF!</definedName>
    <definedName name="SCH2PM">#REF!</definedName>
    <definedName name="SCH30PM" localSheetId="4">#REF!</definedName>
    <definedName name="SCH30PM">#REF!</definedName>
    <definedName name="SCH31PM" localSheetId="4">#REF!</definedName>
    <definedName name="SCH31PM">#REF!</definedName>
    <definedName name="SCH32PM" localSheetId="4">#REF!</definedName>
    <definedName name="SCH32PM">#REF!</definedName>
    <definedName name="SCH33PM" localSheetId="4">#REF!</definedName>
    <definedName name="SCH33PM">#REF!</definedName>
    <definedName name="SCH34PM" localSheetId="4">#REF!</definedName>
    <definedName name="SCH34PM">#REF!</definedName>
    <definedName name="SCH35PM" localSheetId="4">#REF!</definedName>
    <definedName name="SCH35PM">#REF!</definedName>
    <definedName name="SCH36PM" localSheetId="4">#REF!</definedName>
    <definedName name="SCH36PM">#REF!</definedName>
    <definedName name="SCH37PM" localSheetId="4">#REF!</definedName>
    <definedName name="SCH37PM">#REF!</definedName>
    <definedName name="SCH38PM" localSheetId="4">#REF!</definedName>
    <definedName name="SCH38PM">#REF!</definedName>
    <definedName name="SCH39PM" localSheetId="4">#REF!</definedName>
    <definedName name="SCH39PM">#REF!</definedName>
    <definedName name="SCH3PM" localSheetId="4">#REF!</definedName>
    <definedName name="SCH3PM">#REF!</definedName>
    <definedName name="SCH40PM" localSheetId="4">#REF!</definedName>
    <definedName name="SCH40PM">#REF!</definedName>
    <definedName name="SCH41PM" localSheetId="4">#REF!</definedName>
    <definedName name="SCH41PM">#REF!</definedName>
    <definedName name="SCH42PM" localSheetId="4">#REF!</definedName>
    <definedName name="SCH42PM">#REF!</definedName>
    <definedName name="SCH43PM" localSheetId="4">#REF!</definedName>
    <definedName name="SCH43PM">#REF!</definedName>
    <definedName name="SCH44PM" localSheetId="4">#REF!</definedName>
    <definedName name="SCH44PM">#REF!</definedName>
    <definedName name="SCH45PM" localSheetId="4">#REF!</definedName>
    <definedName name="SCH45PM">#REF!</definedName>
    <definedName name="SCH46PM" localSheetId="4">#REF!</definedName>
    <definedName name="SCH46PM">#REF!</definedName>
    <definedName name="SCH47PM" localSheetId="4">#REF!</definedName>
    <definedName name="SCH47PM">#REF!</definedName>
    <definedName name="SCH48PM" localSheetId="4">#REF!</definedName>
    <definedName name="SCH48PM">#REF!</definedName>
    <definedName name="SCH49PM" localSheetId="4">#REF!</definedName>
    <definedName name="SCH49PM">#REF!</definedName>
    <definedName name="SCH4PM" localSheetId="4">#REF!</definedName>
    <definedName name="SCH4PM">#REF!</definedName>
    <definedName name="SCH50PM" localSheetId="4">#REF!</definedName>
    <definedName name="SCH50PM">#REF!</definedName>
    <definedName name="SCH51PM" localSheetId="4">#REF!</definedName>
    <definedName name="SCH51PM">#REF!</definedName>
    <definedName name="SCH52PM" localSheetId="4">#REF!</definedName>
    <definedName name="SCH52PM">#REF!</definedName>
    <definedName name="SCH53PM" localSheetId="4">#REF!</definedName>
    <definedName name="SCH53PM">#REF!</definedName>
    <definedName name="SCH54PM" localSheetId="4">#REF!</definedName>
    <definedName name="SCH54PM">#REF!</definedName>
    <definedName name="SCH55PM" localSheetId="4">#REF!</definedName>
    <definedName name="SCH55PM">#REF!</definedName>
    <definedName name="SCH56APM" localSheetId="4">#REF!</definedName>
    <definedName name="SCH56APM">#REF!</definedName>
    <definedName name="SCH56BPM" localSheetId="4">#REF!</definedName>
    <definedName name="SCH56BPM">#REF!</definedName>
    <definedName name="SCH56CPM" localSheetId="4">#REF!</definedName>
    <definedName name="SCH56CPM">#REF!</definedName>
    <definedName name="SCH56PM" localSheetId="4">#REF!</definedName>
    <definedName name="SCH56PM">#REF!</definedName>
    <definedName name="SCH57PM" localSheetId="4">#REF!</definedName>
    <definedName name="SCH57PM">#REF!</definedName>
    <definedName name="SCH58PM" localSheetId="4">#REF!</definedName>
    <definedName name="SCH58PM">#REF!</definedName>
    <definedName name="SCH59PM" localSheetId="4">#REF!</definedName>
    <definedName name="SCH59PM">#REF!</definedName>
    <definedName name="SCH5PM" localSheetId="4">#REF!</definedName>
    <definedName name="SCH5PM">#REF!</definedName>
    <definedName name="SCH60PM" localSheetId="4">#REF!</definedName>
    <definedName name="SCH60PM">#REF!</definedName>
    <definedName name="SCH61PM" localSheetId="4">#REF!</definedName>
    <definedName name="SCH61PM">#REF!</definedName>
    <definedName name="SCH62PM" localSheetId="4">#REF!</definedName>
    <definedName name="SCH62PM">#REF!</definedName>
    <definedName name="SCH63PM" localSheetId="4">#REF!</definedName>
    <definedName name="SCH63PM">#REF!</definedName>
    <definedName name="SCH64PM" localSheetId="4">#REF!</definedName>
    <definedName name="SCH64PM">#REF!</definedName>
    <definedName name="SCH65PM" localSheetId="4">#REF!</definedName>
    <definedName name="SCH65PM">#REF!</definedName>
    <definedName name="SCH6PM" localSheetId="4">#REF!</definedName>
    <definedName name="SCH6PM">#REF!</definedName>
    <definedName name="SCH7PM" localSheetId="4">#REF!</definedName>
    <definedName name="SCH7PM">#REF!</definedName>
    <definedName name="SCH8PM" localSheetId="4">#REF!</definedName>
    <definedName name="SCH8PM">#REF!</definedName>
    <definedName name="SCH9PM" localSheetId="4">#REF!</definedName>
    <definedName name="SCH9PM">#REF!</definedName>
    <definedName name="Sched_Pay">#REF!</definedName>
    <definedName name="SCHEDULE___9_B" localSheetId="4">#REF!</definedName>
    <definedName name="SCHEDULE___9_B">#REF!</definedName>
    <definedName name="SCHEDULE_6" localSheetId="4">#REF!</definedName>
    <definedName name="SCHEDULE_6">#REF!</definedName>
    <definedName name="SCHEDULE_7" localSheetId="4">#REF!</definedName>
    <definedName name="SCHEDULE_7">#REF!</definedName>
    <definedName name="SCHEDULE_GOTO_TAB" localSheetId="4">#REF!</definedName>
    <definedName name="SCHEDULE_GOTO_TAB">#REF!</definedName>
    <definedName name="Scheduled_Extra_Payments">#REF!</definedName>
    <definedName name="Scheduled_Monthly_Payment">#REF!</definedName>
    <definedName name="SDMonthlyColl">#REF!</definedName>
    <definedName name="SE_Only" localSheetId="4">#REF!</definedName>
    <definedName name="SE_Only">#REF!</definedName>
    <definedName name="SEadit" localSheetId="4">#REF!</definedName>
    <definedName name="SEadit">#REF!</definedName>
    <definedName name="SEadv" localSheetId="4">#REF!</definedName>
    <definedName name="SEadv">#REF!</definedName>
    <definedName name="SEBP05" localSheetId="4">#REF!</definedName>
    <definedName name="SEBP05">#REF!</definedName>
    <definedName name="SEBP06" localSheetId="4">#REF!</definedName>
    <definedName name="SEBP06">#REF!</definedName>
    <definedName name="sebp09" localSheetId="4">#REF!</definedName>
    <definedName name="sebp09">#REF!</definedName>
    <definedName name="sebp10" localSheetId="4">#REF!</definedName>
    <definedName name="sebp10">#REF!</definedName>
    <definedName name="SEcash" localSheetId="4">#REF!</definedName>
    <definedName name="SEcash">#REF!</definedName>
    <definedName name="SECOND_SEMESTRE" localSheetId="4">#REF!</definedName>
    <definedName name="SECOND_SEMESTRE">#REF!</definedName>
    <definedName name="SEcwip" localSheetId="4">#REF!</definedName>
    <definedName name="SEcwip">#REF!</definedName>
    <definedName name="SEdep" localSheetId="4">#REF!</definedName>
    <definedName name="SEdep">#REF!</definedName>
    <definedName name="segment">#REF!</definedName>
    <definedName name="SegmentAdditions" localSheetId="4">#REF!</definedName>
    <definedName name="SegmentAdditions">#REF!</definedName>
    <definedName name="SegmentBeginning" localSheetId="4">#REF!</definedName>
    <definedName name="SegmentBeginning">#REF!</definedName>
    <definedName name="SegmentCaption" localSheetId="4">#REF!</definedName>
    <definedName name="SegmentCaption">#REF!</definedName>
    <definedName name="SegmentDispositions" localSheetId="4">#REF!</definedName>
    <definedName name="SegmentDispositions">#REF!</definedName>
    <definedName name="SegmentEnding" localSheetId="4">#REF!</definedName>
    <definedName name="SegmentEnding">#REF!</definedName>
    <definedName name="SegmentNTV" localSheetId="4">#REF!</definedName>
    <definedName name="SegmentNTV">#REF!</definedName>
    <definedName name="SegmentSegment" localSheetId="4">#REF!</definedName>
    <definedName name="SegmentSegment">#REF!</definedName>
    <definedName name="SegmentTransfers" localSheetId="4">#REF!</definedName>
    <definedName name="SegmentTransfers">#REF!</definedName>
    <definedName name="SEmatsup" localSheetId="4">#REF!</definedName>
    <definedName name="SEmatsup">#REF!</definedName>
    <definedName name="SEMESTRE" localSheetId="4">#REF!</definedName>
    <definedName name="SEMESTRE">#REF!</definedName>
    <definedName name="SEMO" localSheetId="4">#REF!</definedName>
    <definedName name="SEMO">#REF!</definedName>
    <definedName name="SEMO_Plant" localSheetId="4">#REF!</definedName>
    <definedName name="SEMO_Plant">#REF!</definedName>
    <definedName name="SEplant" localSheetId="4">#REF!</definedName>
    <definedName name="SEplant">#REF!</definedName>
    <definedName name="SEpp" localSheetId="4">#REF!</definedName>
    <definedName name="SEpp">#REF!</definedName>
    <definedName name="seratebase" localSheetId="4">#REF!</definedName>
    <definedName name="seratebase">#REF!</definedName>
    <definedName name="SEstorg" localSheetId="4">#REF!</definedName>
    <definedName name="SEstorg">#REF!</definedName>
    <definedName name="Seven">#REF!</definedName>
    <definedName name="ShareEqCon1" localSheetId="4">#REF!</definedName>
    <definedName name="ShareEqCon1">#REF!</definedName>
    <definedName name="ShareEqCon2" localSheetId="4">#REF!</definedName>
    <definedName name="ShareEqCon2">#REF!</definedName>
    <definedName name="SHEET_1" localSheetId="4">#REF!</definedName>
    <definedName name="SHEET_1">#REF!</definedName>
    <definedName name="SHEET_10" localSheetId="4">#REF!</definedName>
    <definedName name="SHEET_10">#REF!</definedName>
    <definedName name="SHEET_2" localSheetId="4">#REF!</definedName>
    <definedName name="SHEET_2">#REF!</definedName>
    <definedName name="SHEET_3" localSheetId="4">#REF!</definedName>
    <definedName name="SHEET_3">#REF!</definedName>
    <definedName name="SHEET_4" localSheetId="4">#REF!</definedName>
    <definedName name="SHEET_4">#REF!</definedName>
    <definedName name="SHEET_5" localSheetId="4">#REF!</definedName>
    <definedName name="SHEET_5">#REF!</definedName>
    <definedName name="SHEET_6" localSheetId="4">#REF!</definedName>
    <definedName name="SHEET_6">#REF!</definedName>
    <definedName name="SHEET_7" localSheetId="4">#REF!</definedName>
    <definedName name="SHEET_7">#REF!</definedName>
    <definedName name="sinkfundp1" localSheetId="4">#REF!</definedName>
    <definedName name="sinkfundp1">#REF!</definedName>
    <definedName name="sinkfundp2" localSheetId="4">#REF!</definedName>
    <definedName name="sinkfundp2">#REF!</definedName>
    <definedName name="SIRE" localSheetId="4">#REF!</definedName>
    <definedName name="SIRE">#REF!</definedName>
    <definedName name="Six">#REF!</definedName>
    <definedName name="SmallDate">#REF!</definedName>
    <definedName name="SPECIAL_INSTRUCTIONS">#REF!</definedName>
    <definedName name="Spot11" localSheetId="4">#REF!</definedName>
    <definedName name="Spot11">#REF!</definedName>
    <definedName name="Spot12" localSheetId="4">#REF!</definedName>
    <definedName name="Spot12">#REF!</definedName>
    <definedName name="Spot14" localSheetId="4">#REF!</definedName>
    <definedName name="Spot14">#REF!</definedName>
    <definedName name="Spot15" localSheetId="4">#REF!</definedName>
    <definedName name="Spot15">#REF!</definedName>
    <definedName name="Spot16" localSheetId="4">#REF!</definedName>
    <definedName name="Spot16">#REF!</definedName>
    <definedName name="Spot2" localSheetId="4">#REF!</definedName>
    <definedName name="Spot2">#REF!</definedName>
    <definedName name="Spot3" localSheetId="4">#REF!</definedName>
    <definedName name="Spot3">#REF!</definedName>
    <definedName name="Spot4" localSheetId="4">#REF!</definedName>
    <definedName name="Spot4">#REF!</definedName>
    <definedName name="Spread_Method">#REF!</definedName>
    <definedName name="SPS_COS">#REF!</definedName>
    <definedName name="SS">#REF!</definedName>
    <definedName name="SS2005INFL">#REF!</definedName>
    <definedName name="SS2006INFL">#REF!</definedName>
    <definedName name="SSCUSTOMER">#REF!</definedName>
    <definedName name="SSExp" localSheetId="4">#REF!</definedName>
    <definedName name="SSExp">#REF!</definedName>
    <definedName name="SSEXP_MVG">#REF!</definedName>
    <definedName name="SSEXP_PROFORMA">#REF!</definedName>
    <definedName name="SSEXPENSE">#REF!</definedName>
    <definedName name="SSPlant" localSheetId="4">#REF!</definedName>
    <definedName name="SSPlant">#REF!</definedName>
    <definedName name="SSRESIDUAL" localSheetId="4">#REF!</definedName>
    <definedName name="SSRESIDUAL">#REF!</definedName>
    <definedName name="SSUAllocationFactor" localSheetId="4">#REF!</definedName>
    <definedName name="SSUAllocationFactor">#REF!</definedName>
    <definedName name="SSUBillings">#REF!</definedName>
    <definedName name="SSUCE">#REF!</definedName>
    <definedName name="STAmount">#REF!</definedName>
    <definedName name="Starts">#REF!</definedName>
    <definedName name="Statetax">#REF!</definedName>
    <definedName name="STD_Rate" localSheetId="4">#REF!</definedName>
    <definedName name="STD_Rate">#REF!</definedName>
    <definedName name="StopLoss8082" localSheetId="4">#REF!</definedName>
    <definedName name="StopLoss8082">#REF!</definedName>
    <definedName name="StopLoss8385" localSheetId="4">#REF!</definedName>
    <definedName name="StopLoss8385">#REF!</definedName>
    <definedName name="STPeriod">#REF!</definedName>
    <definedName name="STProject">#REF!</definedName>
    <definedName name="Sttax" localSheetId="4">#REF!</definedName>
    <definedName name="Sttax">#REF!</definedName>
    <definedName name="Sum_Print_Out" localSheetId="4">#REF!</definedName>
    <definedName name="Sum_Print_Out">#REF!</definedName>
    <definedName name="SUMM" localSheetId="4">#REF!</definedName>
    <definedName name="SUMM">#REF!</definedName>
    <definedName name="Summary" localSheetId="4">#REF!</definedName>
    <definedName name="Summary">#REF!</definedName>
    <definedName name="Suppression.Rule1.Headers" localSheetId="4">#REF!</definedName>
    <definedName name="Suppression.Rule1.Headers">#REF!</definedName>
    <definedName name="Surety_Fee_M" localSheetId="4">#REF!</definedName>
    <definedName name="Surety_Fee_M">#REF!</definedName>
    <definedName name="Surety_Fee_S">#REF!</definedName>
    <definedName name="Surety_FeeCap_M">#REF!</definedName>
    <definedName name="Surety_FeeCap_S">#REF!</definedName>
    <definedName name="sw">#REF!</definedName>
    <definedName name="SWadit" localSheetId="4">#REF!</definedName>
    <definedName name="SWadit">#REF!</definedName>
    <definedName name="SWadv" localSheetId="4">#REF!</definedName>
    <definedName name="SWadv">#REF!</definedName>
    <definedName name="SWcash" localSheetId="4">#REF!</definedName>
    <definedName name="SWcash">#REF!</definedName>
    <definedName name="SWcwip" localSheetId="4">#REF!</definedName>
    <definedName name="SWcwip">#REF!</definedName>
    <definedName name="SWdep" localSheetId="4">#REF!</definedName>
    <definedName name="SWdep">#REF!</definedName>
    <definedName name="SWmatsup" localSheetId="4">#REF!</definedName>
    <definedName name="SWmatsup">#REF!</definedName>
    <definedName name="swmeter">#REF!</definedName>
    <definedName name="SWplant" localSheetId="4">#REF!</definedName>
    <definedName name="SWplant">#REF!</definedName>
    <definedName name="SWpp" localSheetId="4">#REF!</definedName>
    <definedName name="SWpp">#REF!</definedName>
    <definedName name="swratebase" localSheetId="4">#REF!</definedName>
    <definedName name="swratebase">#REF!</definedName>
    <definedName name="SWstorg" localSheetId="4">#REF!</definedName>
    <definedName name="SWstorg">#REF!</definedName>
    <definedName name="Swvu.ANALYSIS._.1." localSheetId="4" hidden="1">#REF!</definedName>
    <definedName name="Swvu.ANALYSIS._.1." hidden="1">#REF!</definedName>
    <definedName name="Swvu.ANALYSIS._.2." localSheetId="4" hidden="1">#REF!</definedName>
    <definedName name="Swvu.ANALYSIS._.2." hidden="1">#REF!</definedName>
    <definedName name="Swvu.grid._.lines." localSheetId="4" hidden="1">#REF!</definedName>
    <definedName name="Swvu.grid._.lines." hidden="1">#REF!</definedName>
    <definedName name="Swvu.OPERATING._.EXPENSES." localSheetId="4" hidden="1">#REF!</definedName>
    <definedName name="Swvu.OPERATING._.EXPENSES." hidden="1">#REF!</definedName>
    <definedName name="T" localSheetId="4">#REF!</definedName>
    <definedName name="T">#REF!</definedName>
    <definedName name="T3T" localSheetId="4">#REF!</definedName>
    <definedName name="T3T">#REF!</definedName>
    <definedName name="TABLE" localSheetId="4">#REF!</definedName>
    <definedName name="TABLE">#REF!</definedName>
    <definedName name="table_ks">#REF!</definedName>
    <definedName name="table_mt">#REF!</definedName>
    <definedName name="Table1">#REF!</definedName>
    <definedName name="TABLEI">#REF!</definedName>
    <definedName name="TABLEIIA">#REF!</definedName>
    <definedName name="TABLEIIB">#REF!</definedName>
    <definedName name="TABLEIII">#REF!</definedName>
    <definedName name="TABLEIV">#REF!</definedName>
    <definedName name="TABLEPM" localSheetId="4">#REF!</definedName>
    <definedName name="TABLEPM">#REF!</definedName>
    <definedName name="TABLEV">#REF!</definedName>
    <definedName name="TABLEVI">#REF!</definedName>
    <definedName name="TargetRange" localSheetId="4">#REF!</definedName>
    <definedName name="TargetRange">#REF!</definedName>
    <definedName name="Tariff_Bulk_Trans">#REF!</definedName>
    <definedName name="Tariff_C">#REF!</definedName>
    <definedName name="Tariff_Call">#REF!</definedName>
    <definedName name="Tariff_Check">#REF!</definedName>
    <definedName name="Tariff_Connect">#REF!</definedName>
    <definedName name="Tariff_Ind">#REF!</definedName>
    <definedName name="Tariff_Ind_PL">#REF!</definedName>
    <definedName name="Tariff_Network_Trans">#REF!</definedName>
    <definedName name="Tariff_R">#REF!</definedName>
    <definedName name="Tariff_Read">#REF!</definedName>
    <definedName name="Tariff_Tamper">#REF!</definedName>
    <definedName name="task" localSheetId="4">#REF!</definedName>
    <definedName name="task">#REF!</definedName>
    <definedName name="Task2">#REF!</definedName>
    <definedName name="TaskDescr">#REF!</definedName>
    <definedName name="TAX_FED" localSheetId="4">#REF!</definedName>
    <definedName name="TAX_FED">#REF!</definedName>
    <definedName name="TAX_STATE" localSheetId="4">#REF!</definedName>
    <definedName name="TAX_STATE">#REF!</definedName>
    <definedName name="TAX_WKG" localSheetId="4">#REF!</definedName>
    <definedName name="TAX_WKG">#REF!</definedName>
    <definedName name="TAXENG">#REF!</definedName>
    <definedName name="TAXGGC">#REF!</definedName>
    <definedName name="TAXRATE">#REF!</definedName>
    <definedName name="TAXTLA">#REF!</definedName>
    <definedName name="TAXWKG">#REF!</definedName>
    <definedName name="tb" localSheetId="4">#REF!</definedName>
    <definedName name="tb">#REF!</definedName>
    <definedName name="tbal" localSheetId="4">#REF!</definedName>
    <definedName name="tbal">#REF!</definedName>
    <definedName name="TBC_Cap">#REF!</definedName>
    <definedName name="TCJAEntryAccount">#REF!</definedName>
    <definedName name="TCJAEntryAmount">#REF!</definedName>
    <definedName name="Template.Build.End">42957.4784307292</definedName>
    <definedName name="Template.Build.Start">42957.4782228935</definedName>
    <definedName name="Template.LastSaveTime">""</definedName>
    <definedName name="Template.LastSaveUser">""</definedName>
    <definedName name="Template.Name">"PL_Trend_Month_byState"</definedName>
    <definedName name="Template.SaveAll">"false"</definedName>
    <definedName name="Ten">#REF!</definedName>
    <definedName name="test" localSheetId="4" hidden="1">{"ARK_JURIS_FUEL",#N/A,FALSE,"Ark_Fuel&amp;Rev"}</definedName>
    <definedName name="test" hidden="1">{"ARK_JURIS_FUEL",#N/A,FALSE,"Ark_Fuel&amp;Rev"}</definedName>
    <definedName name="TESTPERIOD">#REF!</definedName>
    <definedName name="TESTPERIOD1" localSheetId="4">#REF!</definedName>
    <definedName name="TESTPERIOD1">#REF!</definedName>
    <definedName name="TestPeriodDate">#REF!</definedName>
    <definedName name="TESTYEAR">#REF!</definedName>
    <definedName name="testyeardate">#REF!</definedName>
    <definedName name="TextRefCopy1" localSheetId="4">#REF!</definedName>
    <definedName name="TextRefCopy1">#REF!</definedName>
    <definedName name="TextRefCopy10" localSheetId="4">#REF!</definedName>
    <definedName name="TextRefCopy10">#REF!</definedName>
    <definedName name="TextRefCopy11" localSheetId="4">#REF!</definedName>
    <definedName name="TextRefCopy11">#REF!</definedName>
    <definedName name="TextRefCopy12" localSheetId="4">#REF!</definedName>
    <definedName name="TextRefCopy12">#REF!</definedName>
    <definedName name="TextRefCopy13" localSheetId="4">#REF!</definedName>
    <definedName name="TextRefCopy13">#REF!</definedName>
    <definedName name="TextRefCopy14" localSheetId="4">#REF!</definedName>
    <definedName name="TextRefCopy14">#REF!</definedName>
    <definedName name="TextRefCopy15" localSheetId="4">#REF!</definedName>
    <definedName name="TextRefCopy15">#REF!</definedName>
    <definedName name="TextRefCopy16" localSheetId="4">#REF!</definedName>
    <definedName name="TextRefCopy16">#REF!</definedName>
    <definedName name="TextRefCopy17" localSheetId="4">#REF!</definedName>
    <definedName name="TextRefCopy17">#REF!</definedName>
    <definedName name="TextRefCopy18" localSheetId="4">#REF!</definedName>
    <definedName name="TextRefCopy18">#REF!</definedName>
    <definedName name="TextRefCopy19" localSheetId="4">#REF!</definedName>
    <definedName name="TextRefCopy19">#REF!</definedName>
    <definedName name="TextRefCopy2" localSheetId="4">#REF!</definedName>
    <definedName name="TextRefCopy2">#REF!</definedName>
    <definedName name="TextRefCopy20" localSheetId="4">#REF!</definedName>
    <definedName name="TextRefCopy20">#REF!</definedName>
    <definedName name="TextRefCopy21" localSheetId="4">#REF!</definedName>
    <definedName name="TextRefCopy21">#REF!</definedName>
    <definedName name="TextRefCopy22" localSheetId="4">#REF!</definedName>
    <definedName name="TextRefCopy22">#REF!</definedName>
    <definedName name="TextRefCopy23" localSheetId="4">#REF!</definedName>
    <definedName name="TextRefCopy23">#REF!</definedName>
    <definedName name="TextRefCopy24" localSheetId="4">#REF!</definedName>
    <definedName name="TextRefCopy24">#REF!</definedName>
    <definedName name="TextRefCopy25" localSheetId="4">#REF!</definedName>
    <definedName name="TextRefCopy25">#REF!</definedName>
    <definedName name="TextRefCopy26" localSheetId="4">#REF!</definedName>
    <definedName name="TextRefCopy26">#REF!</definedName>
    <definedName name="TextRefCopy27" localSheetId="4">#REF!</definedName>
    <definedName name="TextRefCopy27">#REF!</definedName>
    <definedName name="TextRefCopy28" localSheetId="4">#REF!</definedName>
    <definedName name="TextRefCopy28">#REF!</definedName>
    <definedName name="TextRefCopy29" localSheetId="4">#REF!</definedName>
    <definedName name="TextRefCopy29">#REF!</definedName>
    <definedName name="TextRefCopy3" localSheetId="4">#REF!</definedName>
    <definedName name="TextRefCopy3">#REF!</definedName>
    <definedName name="TextRefCopy30" localSheetId="4">#REF!</definedName>
    <definedName name="TextRefCopy30">#REF!</definedName>
    <definedName name="TextRefCopy4" localSheetId="4">#REF!</definedName>
    <definedName name="TextRefCopy4">#REF!</definedName>
    <definedName name="TextRefCopy5" localSheetId="4">#REF!</definedName>
    <definedName name="TextRefCopy5">#REF!</definedName>
    <definedName name="TextRefCopy6" localSheetId="4">#REF!</definedName>
    <definedName name="TextRefCopy6">#REF!</definedName>
    <definedName name="TextRefCopy7" localSheetId="4">#REF!</definedName>
    <definedName name="TextRefCopy7">#REF!</definedName>
    <definedName name="TextRefCopy8" localSheetId="4">#REF!</definedName>
    <definedName name="TextRefCopy8">#REF!</definedName>
    <definedName name="TextRefCopy9" localSheetId="4">#REF!</definedName>
    <definedName name="TextRefCopy9">#REF!</definedName>
    <definedName name="TextRefCopyRangeCount" hidden="1">30</definedName>
    <definedName name="Thirteen" localSheetId="4">#REF!</definedName>
    <definedName name="Thirteen">#REF!</definedName>
    <definedName name="Thousand">#REF!</definedName>
    <definedName name="Three">#REF!</definedName>
    <definedName name="Title">#REF!</definedName>
    <definedName name="TLACE">#REF!</definedName>
    <definedName name="TLCOpStat">#REF!</definedName>
    <definedName name="TLIG_1080" localSheetId="4">#REF!</definedName>
    <definedName name="TLIG_1080">#REF!</definedName>
    <definedName name="TLVOpStat">#REF!</definedName>
    <definedName name="TNCE">#REF!</definedName>
    <definedName name="TOTadit" localSheetId="4">#REF!</definedName>
    <definedName name="TOTadit">#REF!</definedName>
    <definedName name="TOTadv" localSheetId="4">#REF!</definedName>
    <definedName name="TOTadv">#REF!</definedName>
    <definedName name="Total_Customers" localSheetId="4">#REF!</definedName>
    <definedName name="Total_Customers">#REF!</definedName>
    <definedName name="Total_Integration_Costs" localSheetId="4">#REF!</definedName>
    <definedName name="Total_Integration_Costs">#REF!</definedName>
    <definedName name="Total_Interest">#REF!</definedName>
    <definedName name="Total_Pay">#REF!</definedName>
    <definedName name="Total_Volume" localSheetId="4">#REF!</definedName>
    <definedName name="Total_Volume">#REF!</definedName>
    <definedName name="totalBV">#REF!</definedName>
    <definedName name="totalCMV">#REF!</definedName>
    <definedName name="TOTcash" localSheetId="4">#REF!</definedName>
    <definedName name="TOTcash">#REF!</definedName>
    <definedName name="TOTcwip" localSheetId="4">#REF!</definedName>
    <definedName name="TOTcwip">#REF!</definedName>
    <definedName name="TOTdep" localSheetId="4">#REF!</definedName>
    <definedName name="TOTdep">#REF!</definedName>
    <definedName name="TOTmatsup" localSheetId="4">#REF!</definedName>
    <definedName name="TOTmatsup">#REF!</definedName>
    <definedName name="TOTplant" localSheetId="4">#REF!</definedName>
    <definedName name="TOTplant">#REF!</definedName>
    <definedName name="TOTpp" localSheetId="4">#REF!</definedName>
    <definedName name="TOTpp">#REF!</definedName>
    <definedName name="totratebase" localSheetId="4">#REF!</definedName>
    <definedName name="totratebase">#REF!</definedName>
    <definedName name="TOTstorg" localSheetId="4">#REF!</definedName>
    <definedName name="TOTstorg">#REF!</definedName>
    <definedName name="TownCode" localSheetId="4">#REF!</definedName>
    <definedName name="TownCode">#REF!</definedName>
    <definedName name="TP_Footer_Path" hidden="1">"S:\75886\03WELF\WS\2004 contributions\"</definedName>
    <definedName name="TP_Footer_User" hidden="1">"northc"</definedName>
    <definedName name="TP_Footer_Version" hidden="1">"v3.00"</definedName>
    <definedName name="TRANS_LA_1080">#REF!</definedName>
    <definedName name="TRANS_LA_1110" localSheetId="4">#REF!</definedName>
    <definedName name="TRANS_LA_1110">#REF!</definedName>
    <definedName name="transfer">#REF!</definedName>
    <definedName name="Transfers" localSheetId="4">#REF!</definedName>
    <definedName name="Transfers">#REF!</definedName>
    <definedName name="TRANSPORT" localSheetId="4">#REF!</definedName>
    <definedName name="TRANSPORT">#REF!</definedName>
    <definedName name="trend" localSheetId="4">#REF!</definedName>
    <definedName name="trend">#REF!</definedName>
    <definedName name="trend2" localSheetId="4">#REF!</definedName>
    <definedName name="trend2">#REF!</definedName>
    <definedName name="TriCE">#REF!</definedName>
    <definedName name="trueUpFreq">#REF!</definedName>
    <definedName name="trueUpOnlyMonth">#REF!</definedName>
    <definedName name="Twelve">#REF!</definedName>
    <definedName name="Two">#REF!</definedName>
    <definedName name="TXCOpStat">#REF!</definedName>
    <definedName name="TXVOpStat">#REF!</definedName>
    <definedName name="TYDATE">#REF!</definedName>
    <definedName name="TYPE_OF_PAYMENT">#REF!</definedName>
    <definedName name="U" localSheetId="4">#REF!</definedName>
    <definedName name="U">#REF!</definedName>
    <definedName name="UACKCE">#REF!</definedName>
    <definedName name="UALACE">#REF!</definedName>
    <definedName name="UAMDCE">#REF!</definedName>
    <definedName name="UAWTXCE">#REF!</definedName>
    <definedName name="ucg" localSheetId="4">#REF!</definedName>
    <definedName name="ucg">#REF!</definedName>
    <definedName name="UCG_1080" localSheetId="4">#REF!</definedName>
    <definedName name="UCG_1080">#REF!</definedName>
    <definedName name="UCG_1110" localSheetId="4">#REF!</definedName>
    <definedName name="UCG_1110">#REF!</definedName>
    <definedName name="UCGCalloc" localSheetId="4">#REF!</definedName>
    <definedName name="UCGCalloc">#REF!</definedName>
    <definedName name="ucgcsumbystate" localSheetId="4">#REF!</definedName>
    <definedName name="ucgcsumbystate">#REF!</definedName>
    <definedName name="ucgmeter" localSheetId="4">#REF!</definedName>
    <definedName name="ucgmeter">#REF!</definedName>
    <definedName name="Unit" localSheetId="4">#REF!</definedName>
    <definedName name="Unit">#REF!</definedName>
    <definedName name="UnitTrainBookLife">#REF!</definedName>
    <definedName name="UnitTrainTable">#REF!</definedName>
    <definedName name="Update_Base_Case">#REF!</definedName>
    <definedName name="UPSRE" localSheetId="4" hidden="1">{#N/A,#N/A,FALSE,"Ix";#N/A,#N/A,FALSE,"BS";#N/A,#N/A,FALSE,"IS";#N/A,#N/A,FALSE,"IS_YTD";#N/A,#N/A,FALSE,"Nt1";#N/A,#N/A,FALSE,"Nt 2";#N/A,#N/A,FALSE,"Nt 3";#N/A,#N/A,FALSE,"Nt 4";#N/A,#N/A,FALSE,"Nt 4 summary"}</definedName>
    <definedName name="UPSRE" hidden="1">{#N/A,#N/A,FALSE,"Ix";#N/A,#N/A,FALSE,"BS";#N/A,#N/A,FALSE,"IS";#N/A,#N/A,FALSE,"IS_YTD";#N/A,#N/A,FALSE,"Nt1";#N/A,#N/A,FALSE,"Nt 2";#N/A,#N/A,FALSE,"Nt 3";#N/A,#N/A,FALSE,"Nt 4";#N/A,#N/A,FALSE,"Nt 4 summary"}</definedName>
    <definedName name="User.Language">"en-US"</definedName>
    <definedName name="User.Name">"chevans"</definedName>
    <definedName name="User.Session">"mttr3xzexoqqbf55m5pryn45"</definedName>
    <definedName name="USSTD">#REF!</definedName>
    <definedName name="UTCOpStat">#REF!</definedName>
    <definedName name="UTMtd">#REF!</definedName>
    <definedName name="UTVOpStat">#REF!</definedName>
    <definedName name="UTYtd">#REF!</definedName>
    <definedName name="UW" localSheetId="4">#REF!</definedName>
    <definedName name="UW">#REF!</definedName>
    <definedName name="UW_ALAB" localSheetId="4">#REF!</definedName>
    <definedName name="UW_ALAB">#REF!</definedName>
    <definedName name="UW_ALAB2" localSheetId="4">#REF!</definedName>
    <definedName name="UW_ALAB2">#REF!</definedName>
    <definedName name="UW_GL" localSheetId="4">#REF!</definedName>
    <definedName name="UW_GL">#REF!</definedName>
    <definedName name="UW_GL2" localSheetId="4">#REF!</definedName>
    <definedName name="UW_GL2">#REF!</definedName>
    <definedName name="UW_KENT" localSheetId="4">#REF!</definedName>
    <definedName name="UW_KENT">#REF!</definedName>
    <definedName name="uw_KENT2" localSheetId="4">#REF!</definedName>
    <definedName name="uw_KENT2">#REF!</definedName>
    <definedName name="UW_SUMM" localSheetId="4">#REF!</definedName>
    <definedName name="UW_SUMM">#REF!</definedName>
    <definedName name="UWALL4QTR" localSheetId="4">#REF!</definedName>
    <definedName name="UWALL4QTR">#REF!</definedName>
    <definedName name="UWALL5TOT" localSheetId="4">#REF!</definedName>
    <definedName name="UWALL5TOT">#REF!</definedName>
    <definedName name="UWDOM4BQTR" localSheetId="4">#REF!</definedName>
    <definedName name="UWDOM4BQTR">#REF!</definedName>
    <definedName name="UWDOM5BTOT" localSheetId="4">#REF!</definedName>
    <definedName name="UWDOM5BTOT">#REF!</definedName>
    <definedName name="UWFOR4AQTR" localSheetId="4">#REF!</definedName>
    <definedName name="UWFOR4AQTR">#REF!</definedName>
    <definedName name="UWFOR5ATOT" localSheetId="4">#REF!</definedName>
    <definedName name="UWFOR5ATOT">#REF!</definedName>
    <definedName name="UWSummary1996" localSheetId="4" hidden="1">{#N/A,#N/A,FALSE,"cover";#N/A,#N/A,FALSE,"balance";#N/A,#N/A,FALSE,"income";#N/A,#N/A,FALSE,"notes";#N/A,#N/A,FALSE,"deposits";#N/A,#N/A,FALSE,"uwytd";#N/A,#N/A,FALSE,"g &amp; a";#N/A,#N/A,FALSE,"uwincept"}</definedName>
    <definedName name="UWSummary1996" hidden="1">{#N/A,#N/A,FALSE,"cover";#N/A,#N/A,FALSE,"balance";#N/A,#N/A,FALSE,"income";#N/A,#N/A,FALSE,"notes";#N/A,#N/A,FALSE,"deposits";#N/A,#N/A,FALSE,"uwytd";#N/A,#N/A,FALSE,"g &amp; a";#N/A,#N/A,FALSE,"uwincept"}</definedName>
    <definedName name="UWSUMMARY1997" localSheetId="4" hidden="1">{#N/A,#N/A,FALSE,"cover";#N/A,#N/A,FALSE,"balance";#N/A,#N/A,FALSE,"income";#N/A,#N/A,FALSE,"notes";#N/A,#N/A,FALSE,"deposits";#N/A,#N/A,FALSE,"uwytd";#N/A,#N/A,FALSE,"g &amp; a";#N/A,#N/A,FALSE,"uwincept"}</definedName>
    <definedName name="UWSUMMARY1997" hidden="1">{#N/A,#N/A,FALSE,"cover";#N/A,#N/A,FALSE,"balance";#N/A,#N/A,FALSE,"income";#N/A,#N/A,FALSE,"notes";#N/A,#N/A,FALSE,"deposits";#N/A,#N/A,FALSE,"uwytd";#N/A,#N/A,FALSE,"g &amp; a";#N/A,#N/A,FALSE,"uwincept"}</definedName>
    <definedName name="UWSummary1998" localSheetId="4" hidden="1">{#N/A,#N/A,FALSE,"cover";#N/A,#N/A,FALSE,"balance";#N/A,#N/A,FALSE,"income";#N/A,#N/A,FALSE,"notes";#N/A,#N/A,FALSE,"deposits";#N/A,#N/A,FALSE,"uwytd";#N/A,#N/A,FALSE,"g &amp; a";#N/A,#N/A,FALSE,"uwincept"}</definedName>
    <definedName name="UWSummary1998" hidden="1">{#N/A,#N/A,FALSE,"cover";#N/A,#N/A,FALSE,"balance";#N/A,#N/A,FALSE,"income";#N/A,#N/A,FALSE,"notes";#N/A,#N/A,FALSE,"deposits";#N/A,#N/A,FALSE,"uwytd";#N/A,#N/A,FALSE,"g &amp; a";#N/A,#N/A,FALSE,"uwincept"}</definedName>
    <definedName name="UWSUMMARY1999" localSheetId="4" hidden="1">{#N/A,#N/A,FALSE,"cover";#N/A,#N/A,FALSE,"balance";#N/A,#N/A,FALSE,"income";#N/A,#N/A,FALSE,"notes";#N/A,#N/A,FALSE,"deposits";#N/A,#N/A,FALSE,"uwytd";#N/A,#N/A,FALSE,"g &amp; a";#N/A,#N/A,FALSE,"uwincept"}</definedName>
    <definedName name="UWSUMMARY1999" hidden="1">{#N/A,#N/A,FALSE,"cover";#N/A,#N/A,FALSE,"balance";#N/A,#N/A,FALSE,"income";#N/A,#N/A,FALSE,"notes";#N/A,#N/A,FALSE,"deposits";#N/A,#N/A,FALSE,"uwytd";#N/A,#N/A,FALSE,"g &amp; a";#N/A,#N/A,FALSE,"uwincept"}</definedName>
    <definedName name="Uxrwoff_with_Pban_Query" localSheetId="4">#REF!</definedName>
    <definedName name="Uxrwoff_with_Pban_Query">#REF!</definedName>
    <definedName name="V" localSheetId="4">#REF!</definedName>
    <definedName name="V">#REF!</definedName>
    <definedName name="VACE">#REF!</definedName>
    <definedName name="Values_Entered">IF(Loan_Amount*Interest_Rate*Loan_Years*Loan_Start&gt;0,1,0)</definedName>
    <definedName name="Variables" localSheetId="4">#REF!</definedName>
    <definedName name="Variables">#REF!</definedName>
    <definedName name="VFACTOR">#REF!</definedName>
    <definedName name="Vintage" localSheetId="4">#REF!</definedName>
    <definedName name="Vintage">#REF!</definedName>
    <definedName name="VOL_A" localSheetId="4">#REF!</definedName>
    <definedName name="VOL_A">#REF!</definedName>
    <definedName name="W" localSheetId="4">#REF!</definedName>
    <definedName name="W">#REF!</definedName>
    <definedName name="W_GAS" localSheetId="4">#REF!</definedName>
    <definedName name="W_GAS">#REF!</definedName>
    <definedName name="WINTER" localSheetId="4">#REF!</definedName>
    <definedName name="WINTER">#REF!</definedName>
    <definedName name="WithdrawalCost" localSheetId="4">#REF!</definedName>
    <definedName name="WithdrawalCost">#REF!</definedName>
    <definedName name="WithdrawalMcf" localSheetId="4">#REF!</definedName>
    <definedName name="WithdrawalMcf">#REF!</definedName>
    <definedName name="WithdrawalUnits" localSheetId="4">#REF!</definedName>
    <definedName name="WithdrawalUnits">#REF!</definedName>
    <definedName name="witness1">#REF!</definedName>
    <definedName name="WKG_1080" localSheetId="4">#REF!</definedName>
    <definedName name="WKG_1080">#REF!</definedName>
    <definedName name="WKG_1110" localSheetId="4">#REF!</definedName>
    <definedName name="WKG_1110">#REF!</definedName>
    <definedName name="WNADATA">#REF!</definedName>
    <definedName name="WP_2_10" localSheetId="4">#REF!</definedName>
    <definedName name="WP_2_10">#REF!</definedName>
    <definedName name="WP_2_10_1" localSheetId="4">#REF!</definedName>
    <definedName name="WP_2_10_1">#REF!</definedName>
    <definedName name="WP_2_10_1_HEAD" localSheetId="4">#REF!</definedName>
    <definedName name="WP_2_10_1_HEAD">#REF!</definedName>
    <definedName name="WP_2_11" localSheetId="4">#REF!</definedName>
    <definedName name="WP_2_11">#REF!</definedName>
    <definedName name="WP_2_11_LEFT" localSheetId="4">#REF!</definedName>
    <definedName name="WP_2_11_LEFT">#REF!</definedName>
    <definedName name="WP_2_2" localSheetId="4">#REF!</definedName>
    <definedName name="WP_2_2">#REF!</definedName>
    <definedName name="WP_2_3" localSheetId="4">#REF!</definedName>
    <definedName name="WP_2_3">#REF!</definedName>
    <definedName name="WP_2_4" localSheetId="4">#REF!</definedName>
    <definedName name="WP_2_4">#REF!</definedName>
    <definedName name="WP_2_4_1" localSheetId="4">#REF!</definedName>
    <definedName name="WP_2_4_1">#REF!</definedName>
    <definedName name="WP_2_4_3" localSheetId="4">#REF!</definedName>
    <definedName name="WP_2_4_3">#REF!</definedName>
    <definedName name="WP_2_5" localSheetId="4">#REF!</definedName>
    <definedName name="WP_2_5">#REF!</definedName>
    <definedName name="WP_2_5_HEAD" localSheetId="4">#REF!</definedName>
    <definedName name="WP_2_5_HEAD">#REF!</definedName>
    <definedName name="WP_2_6" localSheetId="4">#REF!</definedName>
    <definedName name="WP_2_6">#REF!</definedName>
    <definedName name="WP_2_6_HEAD" localSheetId="4">#REF!</definedName>
    <definedName name="WP_2_6_HEAD">#REF!</definedName>
    <definedName name="WP_2_7" localSheetId="4">#REF!</definedName>
    <definedName name="WP_2_7">#REF!</definedName>
    <definedName name="WP_2_8" localSheetId="4">#REF!</definedName>
    <definedName name="WP_2_8">#REF!</definedName>
    <definedName name="WP_2_8_1" localSheetId="4">#REF!</definedName>
    <definedName name="WP_2_8_1">#REF!</definedName>
    <definedName name="WP_2_8_HEAD" localSheetId="4">#REF!</definedName>
    <definedName name="WP_2_8_HEAD">#REF!</definedName>
    <definedName name="WP_2_9" localSheetId="4">#REF!</definedName>
    <definedName name="WP_2_9">#REF!</definedName>
    <definedName name="WP_2_9_1" localSheetId="4">#REF!</definedName>
    <definedName name="WP_2_9_1">#REF!</definedName>
    <definedName name="WP_2_9_1_HEAD" localSheetId="4">#REF!</definedName>
    <definedName name="WP_2_9_1_HEAD">#REF!</definedName>
    <definedName name="WP_3_1" localSheetId="4">#REF!</definedName>
    <definedName name="WP_3_1">#REF!</definedName>
    <definedName name="WP_4_1" localSheetId="4">#REF!</definedName>
    <definedName name="WP_4_1">#REF!</definedName>
    <definedName name="WP_4_1_1" localSheetId="4">#REF!</definedName>
    <definedName name="WP_4_1_1">#REF!</definedName>
    <definedName name="WP_4_2" localSheetId="4">#REF!</definedName>
    <definedName name="WP_4_2">#REF!</definedName>
    <definedName name="WP_4_2_1" localSheetId="4">#REF!</definedName>
    <definedName name="WP_4_2_1">#REF!</definedName>
    <definedName name="WP_4_2_2" localSheetId="4">#REF!</definedName>
    <definedName name="WP_4_2_2">#REF!</definedName>
    <definedName name="WP_4_3" localSheetId="4">#REF!</definedName>
    <definedName name="WP_4_3">#REF!</definedName>
    <definedName name="WP_4_4" localSheetId="4">#REF!</definedName>
    <definedName name="WP_4_4">#REF!</definedName>
    <definedName name="WP_4_5" localSheetId="4">#REF!</definedName>
    <definedName name="WP_4_5">#REF!</definedName>
    <definedName name="WP_4_5_1" localSheetId="4">#REF!</definedName>
    <definedName name="WP_4_5_1">#REF!</definedName>
    <definedName name="WP_5_1" localSheetId="4">#REF!</definedName>
    <definedName name="WP_5_1">#REF!</definedName>
    <definedName name="WP_5_2" localSheetId="4">#REF!</definedName>
    <definedName name="WP_5_2">#REF!</definedName>
    <definedName name="WP_5_4" localSheetId="4">#REF!</definedName>
    <definedName name="WP_5_4">#REF!</definedName>
    <definedName name="WP_6_1" localSheetId="4">#REF!</definedName>
    <definedName name="WP_6_1">#REF!</definedName>
    <definedName name="WP_6_1_1" localSheetId="4">#REF!</definedName>
    <definedName name="WP_6_1_1">#REF!</definedName>
    <definedName name="WP_6_2" localSheetId="4">#REF!</definedName>
    <definedName name="WP_6_2">#REF!</definedName>
    <definedName name="WP_6_2_1" localSheetId="4">#REF!</definedName>
    <definedName name="WP_6_2_1">#REF!</definedName>
    <definedName name="WP_6_3" localSheetId="4">#REF!</definedName>
    <definedName name="WP_6_3">#REF!</definedName>
    <definedName name="WP_6_3_1" localSheetId="4">#REF!</definedName>
    <definedName name="WP_6_3_1">#REF!</definedName>
    <definedName name="WP_7_1" localSheetId="4">#REF!</definedName>
    <definedName name="WP_7_1">#REF!</definedName>
    <definedName name="WP_7_1_1" localSheetId="4">#REF!</definedName>
    <definedName name="WP_7_1_1">#REF!</definedName>
    <definedName name="WP_7_1_2" localSheetId="4">#REF!</definedName>
    <definedName name="WP_7_1_2">#REF!</definedName>
    <definedName name="WP_7_2" localSheetId="4">#REF!</definedName>
    <definedName name="WP_7_2">#REF!</definedName>
    <definedName name="WP_7_2_1" localSheetId="4">#REF!</definedName>
    <definedName name="WP_7_2_1">#REF!</definedName>
    <definedName name="WP_7_2_2" localSheetId="4">#REF!</definedName>
    <definedName name="WP_7_2_2">#REF!</definedName>
    <definedName name="WP_7_3" localSheetId="4">#REF!</definedName>
    <definedName name="WP_7_3">#REF!</definedName>
    <definedName name="WP_7_3_1" localSheetId="4">#REF!</definedName>
    <definedName name="WP_7_3_1">#REF!</definedName>
    <definedName name="WP_7_4" localSheetId="4">#REF!</definedName>
    <definedName name="WP_7_4">#REF!</definedName>
    <definedName name="WP_7_5" localSheetId="4">#REF!</definedName>
    <definedName name="WP_7_5">#REF!</definedName>
    <definedName name="WP_7_6" localSheetId="4">#REF!</definedName>
    <definedName name="WP_7_6">#REF!</definedName>
    <definedName name="WP_7_7" localSheetId="4">#REF!</definedName>
    <definedName name="WP_7_7">#REF!</definedName>
    <definedName name="WP_8_1" localSheetId="4">#REF!</definedName>
    <definedName name="WP_8_1">#REF!</definedName>
    <definedName name="WP_8_2" localSheetId="4">#REF!</definedName>
    <definedName name="WP_8_2">#REF!</definedName>
    <definedName name="WP_9_1" localSheetId="4">#REF!</definedName>
    <definedName name="WP_9_1">#REF!</definedName>
    <definedName name="WP_9_1_1" localSheetId="4">#REF!</definedName>
    <definedName name="WP_9_1_1">#REF!</definedName>
    <definedName name="WP_9_2" localSheetId="4">#REF!</definedName>
    <definedName name="WP_9_2">#REF!</definedName>
    <definedName name="wrn.ACC._.PROV." localSheetId="4" hidden="1">{"JURIS_ACC_PROV",#N/A,FALSE,"COSTSTUDY";"OKCLS_ACC_PROV",#N/A,FALSE,"COSTSTUDY"}</definedName>
    <definedName name="wrn.ACC._.PROV." hidden="1">{"JURIS_ACC_PROV",#N/A,FALSE,"COSTSTUDY";"OKCLS_ACC_PROV",#N/A,FALSE,"COSTSTUDY"}</definedName>
    <definedName name="wrn.ARK._.JURIS._.FAC._.CALC." localSheetId="4" hidden="1">{"ARK_JURIS_FAC",#N/A,FALSE,"Ark_Fuel&amp;Rev"}</definedName>
    <definedName name="wrn.ARK._.JURIS._.FAC._.CALC." hidden="1">{"ARK_JURIS_FAC",#N/A,FALSE,"Ark_Fuel&amp;Rev"}</definedName>
    <definedName name="wrn.ARK._.JURIS._.FUEL._.COST." localSheetId="4" hidden="1">{"ARK_JURIS_FUEL",#N/A,FALSE,"Ark_Fuel&amp;Rev"}</definedName>
    <definedName name="wrn.ARK._.JURIS._.FUEL._.COST." hidden="1">{"ARK_JURIS_FUEL",#N/A,FALSE,"Ark_Fuel&amp;Rev"}</definedName>
    <definedName name="wrn.ATOKA._.FAC._.CALC." localSheetId="4" hidden="1">{"ATOKA_FAC",#N/A,FALSE,"Atoka"}</definedName>
    <definedName name="wrn.ATOKA._.FAC._.CALC." hidden="1">{"ATOKA_FAC",#N/A,FALSE,"Atoka"}</definedName>
    <definedName name="wrn.Benefits." localSheetId="4" hidden="1">{"Benefits Summary",#N/A,FALSE,"Benefits Info without WC Amount";"Medical and Dental Costs",#N/A,FALSE,"Benefits Info without WC Amount";"Workers' Compensation",#N/A,FALSE,"Benefits Info without WC Amount"}</definedName>
    <definedName name="wrn.Benefits." hidden="1">{"Benefits Summary",#N/A,FALSE,"Benefits Info without WC Amount";"Medical and Dental Costs",#N/A,FALSE,"Benefits Info without WC Amount";"Workers' Compensation",#N/A,FALSE,"Benefits Info without WC Amount"}</definedName>
    <definedName name="wrn.CAPACITY._.ALLOC._.SUMMARY." localSheetId="4" hidden="1">{"CAP_ALLOC_SUMMARY",#N/A,FALSE,"Alloc Summary"}</definedName>
    <definedName name="wrn.CAPACITY._.ALLOC._.SUMMARY." hidden="1">{"CAP_ALLOC_SUMMARY",#N/A,FALSE,"Alloc Summary"}</definedName>
    <definedName name="wrn.Cash._.book." localSheetId="4" hidden="1">{#N/A,#N/A,FALSE,"Current &amp; Demand";#N/A,#N/A,FALSE,"Buttress fund 98 "}</definedName>
    <definedName name="wrn.Cash._.book." hidden="1">{#N/A,#N/A,FALSE,"Current &amp; Demand";#N/A,#N/A,FALSE,"Buttress fund 98 "}</definedName>
    <definedName name="wrn.CODOGNO._.Print._.all." localSheetId="4" hidden="1">{#N/A,#N/A,FALSE,"Cover";#N/A,#N/A,FALSE,"BS";#N/A,#N/A,FALSE,"IS"}</definedName>
    <definedName name="wrn.CODOGNO._.Print._.all." hidden="1">{#N/A,#N/A,FALSE,"Cover";#N/A,#N/A,FALSE,"BS";#N/A,#N/A,FALSE,"IS"}</definedName>
    <definedName name="wrn.CONOCO._.FAC." localSheetId="4" hidden="1">{"CONOCO_FAC",#N/A,FALSE,"Conoco FAC"}</definedName>
    <definedName name="wrn.CONOCO._.FAC." hidden="1">{"CONOCO_FAC",#N/A,FALSE,"Conoco FAC"}</definedName>
    <definedName name="wrn.CUST._.REV._.ALLOC._.INPUT." localSheetId="4" hidden="1">{"SECTK_JURIS_CUSTREV",#N/A,FALSE,"COSTSTUDY";"SECTK_OKCLS_CUSTREV",#N/A,FALSE,"COSTSTUDY"}</definedName>
    <definedName name="wrn.CUST._.REV._.ALLOC._.INPUT." hidden="1">{"SECTK_JURIS_CUSTREV",#N/A,FALSE,"COSTSTUDY";"SECTK_OKCLS_CUSTREV",#N/A,FALSE,"COSTSTUDY"}</definedName>
    <definedName name="wrn.CUSTOMER._.ALLOC._.RATIOS." localSheetId="4" hidden="1">{"JURIS_CUST_ALLOC_RATIOS",#N/A,FALSE,"COSTSTUDY";"OKCLS_CUST_ALLOC_RATIOS",#N/A,FALSE,"COSTSTUDY"}</definedName>
    <definedName name="wrn.CUSTOMER._.ALLOC._.RATIOS." hidden="1">{"JURIS_CUST_ALLOC_RATIOS",#N/A,FALSE,"COSTSTUDY";"OKCLS_CUST_ALLOC_RATIOS",#N/A,FALSE,"COSTSTUDY"}</definedName>
    <definedName name="wrn.DEMAND._.ENERGY._.RATIOS." localSheetId="4" hidden="1">{"JURIS_DMDENRGY_RATIOS",#N/A,FALSE,"COSTSTUDY";"OKCLS_DMDENRGY_RATIOS",#N/A,FALSE,"COSTSTUDY"}</definedName>
    <definedName name="wrn.DEMAND._.ENERGY._.RATIOS." hidden="1">{"JURIS_DMDENRGY_RATIOS",#N/A,FALSE,"COSTSTUDY";"OKCLS_DMDENRGY_RATIOS",#N/A,FALSE,"COSTSTUDY"}</definedName>
    <definedName name="wrn.DEPRECIATION._.EXPENSE." localSheetId="4" hidden="1">{"JURIS_DEPR_EXP",#N/A,FALSE,"COSTSTUDY";"OKCLS_DEPR_EXP",#N/A,FALSE,"COSTSTUDY"}</definedName>
    <definedName name="wrn.DEPRECIATION._.EXPENSE." hidden="1">{"JURIS_DEPR_EXP",#N/A,FALSE,"COSTSTUDY";"OKCLS_DEPR_EXP",#N/A,FALSE,"COSTSTUDY"}</definedName>
    <definedName name="wrn.DEVLP._.LABOR._.ALLOC." localSheetId="4" hidden="1">{"JURIS_LAB_ALOC_DEVLP",#N/A,FALSE,"COSTSTUDY";"OKCLS_LAB_ALOC_DEVLP",#N/A,FALSE,"COSTSTUDY"}</definedName>
    <definedName name="wrn.DEVLP._.LABOR._.ALLOC." hidden="1">{"JURIS_LAB_ALOC_DEVLP",#N/A,FALSE,"COSTSTUDY";"OKCLS_LAB_ALOC_DEVLP",#N/A,FALSE,"COSTSTUDY"}</definedName>
    <definedName name="wrn.DMD._.ENERGY._.ALLOC._.INPUT." localSheetId="4" hidden="1">{"JURIS_DMDENRGY_AL_INPUT",#N/A,FALSE,"COSTSTUDY";"OKCLS_DMDENRGY_AL_INPUT",#N/A,FALSE,"COSTSTUDY"}</definedName>
    <definedName name="wrn.DMD._.ENERGY._.ALLOC._.INPUT." hidden="1">{"JURIS_DMDENRGY_AL_INPUT",#N/A,FALSE,"COSTSTUDY";"OKCLS_DMDENRGY_AL_INPUT",#N/A,FALSE,"COSTSTUDY"}</definedName>
    <definedName name="wrn.FAC._.SUMMARY." localSheetId="4" hidden="1">{"FAC_SUMMARY",#N/A,FALSE,"Summaries"}</definedName>
    <definedName name="wrn.FAC._.SUMMARY." hidden="1">{"FAC_SUMMARY",#N/A,FALSE,"Summaries"}</definedName>
    <definedName name="wrn.FERC._.FAC._.CALC." localSheetId="4" hidden="1">{"FERC_FAC",#N/A,FALSE,"FERC_Fuel&amp;Rev"}</definedName>
    <definedName name="wrn.FERC._.FAC._.CALC." hidden="1">{"FERC_FAC",#N/A,FALSE,"FERC_Fuel&amp;Rev"}</definedName>
    <definedName name="wrn.FERC._.WEATHER._.and._.JURIS._.FUEL." localSheetId="4" hidden="1">{"FERC_WEATHER_AND_FUEL",#N/A,FALSE,"FERC_Fuel&amp;Rev"}</definedName>
    <definedName name="wrn.FERC._.WEATHER._.and._.JURIS._.FUEL." hidden="1">{"FERC_WEATHER_AND_FUEL",#N/A,FALSE,"FERC_Fuel&amp;Rev"}</definedName>
    <definedName name="wrn.Financial._.Statements." localSheetId="4" hidden="1">{#N/A,#N/A,FALSE,"Ix";#N/A,#N/A,FALSE,"BS";#N/A,#N/A,FALSE,"IS";#N/A,#N/A,FALSE,"IS_YTD";#N/A,#N/A,FALSE,"Nt1";#N/A,#N/A,FALSE,"Nt 2";#N/A,#N/A,FALSE,"Nt 3";#N/A,#N/A,FALSE,"Nt 4";#N/A,#N/A,FALSE,"Nt 4 summary"}</definedName>
    <definedName name="wrn.Financial._.Statements." hidden="1">{#N/A,#N/A,FALSE,"Ix";#N/A,#N/A,FALSE,"BS";#N/A,#N/A,FALSE,"IS";#N/A,#N/A,FALSE,"IS_YTD";#N/A,#N/A,FALSE,"Nt1";#N/A,#N/A,FALSE,"Nt 2";#N/A,#N/A,FALSE,"Nt 3";#N/A,#N/A,FALSE,"Nt 4";#N/A,#N/A,FALSE,"Nt 4 summary"}</definedName>
    <definedName name="wrn.Financial._.Stetements." localSheetId="4" hidden="1">{#N/A,#N/A,FALSE,"Cover";#N/A,#N/A,FALSE,"Contents";#N/A,#N/A,FALSE,"balance";#N/A,#N/A,FALSE,"p&amp;l";#N/A,#N/A,FALSE,"notes";#N/A,#N/A,FALSE,"underwriting analysis";#N/A,#N/A,FALSE,"Solvency"}</definedName>
    <definedName name="wrn.Financial._.Stetements." hidden="1">{#N/A,#N/A,FALSE,"Cover";#N/A,#N/A,FALSE,"Contents";#N/A,#N/A,FALSE,"balance";#N/A,#N/A,FALSE,"p&amp;l";#N/A,#N/A,FALSE,"notes";#N/A,#N/A,FALSE,"underwriting analysis";#N/A,#N/A,FALSE,"Solvency"}</definedName>
    <definedName name="wrn.Financials." localSheetId="4" hidden="1">{#N/A,#N/A,FALSE,"TITLE";#N/A,#N/A,FALSE,"BS";#N/A,#N/A,FALSE,"IS";#N/A,#N/A,FALSE,"INVEST";#N/A,#N/A,FALSE,"ANALYSIS";#N/A,#N/A,FALSE,"TRUST LIAB";#N/A,#N/A,FALSE,"PAID LOSS";#N/A,#N/A,FALSE,"EXP";#N/A,#N/A,FALSE,"STAT"}</definedName>
    <definedName name="wrn.Financials." hidden="1">{#N/A,#N/A,FALSE,"TITLE";#N/A,#N/A,FALSE,"BS";#N/A,#N/A,FALSE,"IS";#N/A,#N/A,FALSE,"INVEST";#N/A,#N/A,FALSE,"ANALYSIS";#N/A,#N/A,FALSE,"TRUST LIAB";#N/A,#N/A,FALSE,"PAID LOSS";#N/A,#N/A,FALSE,"EXP";#N/A,#N/A,FALSE,"STAT"}</definedName>
    <definedName name="wrn.FreeportIfs." localSheetId="4" hidden="1">{#N/A,#N/A,FALSE,"cover";#N/A,#N/A,FALSE,"Commentary";#N/A,#N/A,FALSE,"balance";#N/A,#N/A,FALSE,"p&amp;l";#N/A,#N/A,FALSE,"notes";#N/A,#N/A,FALSE,"Solvency"}</definedName>
    <definedName name="wrn.FreeportIfs." hidden="1">{#N/A,#N/A,FALSE,"cover";#N/A,#N/A,FALSE,"Commentary";#N/A,#N/A,FALSE,"balance";#N/A,#N/A,FALSE,"p&amp;l";#N/A,#N/A,FALSE,"notes";#N/A,#N/A,FALSE,"Solvency"}</definedName>
    <definedName name="wrn.go." localSheetId="4" hidden="1">{"wp_h4.2",#N/A,FALSE,"WP_H4.2";"wp_h4.3",#N/A,FALSE,"WP_H4.3"}</definedName>
    <definedName name="wrn.go." hidden="1">{"wp_h4.2",#N/A,FALSE,"WP_H4.2";"wp_h4.3",#N/A,FALSE,"WP_H4.3"}</definedName>
    <definedName name="wrn.Haul._.Month._.End." localSheetId="4" hidden="1">{#N/A,#N/A,TRUE,"BS";#N/A,#N/A,TRUE,"IS";#N/A,#N/A,TRUE,"NOTES";#N/A,#N/A,TRUE,"UW"}</definedName>
    <definedName name="wrn.Haul._.Month._.End." hidden="1">{#N/A,#N/A,TRUE,"BS";#N/A,#N/A,TRUE,"IS";#N/A,#N/A,TRUE,"NOTES";#N/A,#N/A,TRUE,"UW"}</definedName>
    <definedName name="wrn.INCOME._.TAX._.CALCULATION." localSheetId="4" hidden="1">{"JURIS_INC_TAX_CALC",#N/A,FALSE,"COSTSTUDY";"OKCLS_INC_TAX_CALC",#N/A,FALSE,"COSTSTUDY"}</definedName>
    <definedName name="wrn.INCOME._.TAX._.CALCULATION." hidden="1">{"JURIS_INC_TAX_CALC",#N/A,FALSE,"COSTSTUDY";"OKCLS_INC_TAX_CALC",#N/A,FALSE,"COSTSTUDY"}</definedName>
    <definedName name="wrn.INTERNAL._.ALLOC._.INPUT." localSheetId="4" hidden="1">{"JURIS_INT_ALOC_AMTS",#N/A,FALSE,"COSTSTUDY";"OKCLS_INT_ALOC_AMTS",#N/A,FALSE,"COSTSTUDY"}</definedName>
    <definedName name="wrn.INTERNAL._.ALLOC._.INPUT." hidden="1">{"JURIS_INT_ALOC_AMTS",#N/A,FALSE,"COSTSTUDY";"OKCLS_INT_ALOC_AMTS",#N/A,FALSE,"COSTSTUDY"}</definedName>
    <definedName name="wrn.INTERNAL._.ALLOC._.RATIOS." localSheetId="4" hidden="1">{"JURIS_INTAL_RATIOS",#N/A,FALSE,"COSTSTUDY";"OKCLS_INTAL_RATIOS",#N/A,FALSE,"COSTSTUDY"}</definedName>
    <definedName name="wrn.INTERNAL._.ALLOC._.RATIOS." hidden="1">{"JURIS_INTAL_RATIOS",#N/A,FALSE,"COSTSTUDY";"OKCLS_INTAL_RATIOS",#N/A,FALSE,"COSTSTUDY"}</definedName>
    <definedName name="wrn.INVESTMENTS." localSheetId="4" hidden="1">{#N/A,#N/A,FALSE,"FAIBF";#N/A,#N/A,FALSE,"BARINGS";#N/A,#N/A,FALSE,"PARIBAS";#N/A,#N/A,FALSE,"VOYAGER";#N/A,#N/A,FALSE,"CIF";#N/A,#N/A,FALSE,"ALL"}</definedName>
    <definedName name="wrn.INVESTMENTS." hidden="1">{#N/A,#N/A,FALSE,"FAIBF";#N/A,#N/A,FALSE,"BARINGS";#N/A,#N/A,FALSE,"PARIBAS";#N/A,#N/A,FALSE,"VOYAGER";#N/A,#N/A,FALSE,"CIF";#N/A,#N/A,FALSE,"ALL"}</definedName>
    <definedName name="wrn.Liquidity._.and._.Solvency._.Margins." localSheetId="4" hidden="1">{#N/A,#N/A,FALSE,"Liq";#N/A,#N/A,FALSE,"Solv";#N/A,#N/A,FALSE,"MaxDiv"}</definedName>
    <definedName name="wrn.Liquidity._.and._.Solvency._.Margins." hidden="1">{#N/A,#N/A,FALSE,"Liq";#N/A,#N/A,FALSE,"Solv";#N/A,#N/A,FALSE,"MaxDiv"}</definedName>
    <definedName name="wrn.Margins." localSheetId="4" hidden="1">{#N/A,#N/A,FALSE,"Liquidity Margin";#N/A,#N/A,FALSE,"Solvency Margin";#N/A,#N/A,FALSE,"Maximum Dividend"}</definedName>
    <definedName name="wrn.Margins." hidden="1">{#N/A,#N/A,FALSE,"Liquidity Margin";#N/A,#N/A,FALSE,"Solvency Margin";#N/A,#N/A,FALSE,"Maximum Dividend"}</definedName>
    <definedName name="wrn.MFR." localSheetId="4" hidden="1">{#N/A,#N/A,FALSE,"Index";#N/A,#N/A,FALSE,"SCH_B1";#N/A,#N/A,FALSE,"SCH_B2";#N/A,#N/A,FALSE,"SCH_B2.1";#N/A,#N/A,FALSE,"SCH_B2.2";#N/A,#N/A,FALSE,"SCH_B2.3";#N/A,#N/A,FALSE,"SCH_B2.4";#N/A,#N/A,FALSE,"SCH_B3";#N/A,#N/A,FALSE,"SCH_B3.1";#N/A,#N/A,FALSE,"SCH_C1-a";#N/A,#N/A,FALSE,"SCH_C2";#N/A,#N/A,FALSE,"SCH_C2.1";#N/A,#N/A,FALSE,"SCH_D1A";#N/A,#N/A,FALSE,"SCH_D2";#N/A,#N/A,FALSE,"SCH_D2.1";#N/A,#N/A,FALSE,"SCH_E1";#N/A,#N/A,FALSE,"SCH_F1";#N/A,#N/A,FALSE,"SCH_F-2";#N/A,#N/A,FALSE,"SCH_F-3";#N/A,#N/A,FALSE,"SCH_H1";#N/A,#N/A,FALSE,"SCH_H2";#N/A,#N/A,FALSE,"SCH_H2.1";#N/A,#N/A,FALSE,"SCH_I1";#N/A,#N/A,FALSE,"SCH_I1a";#N/A,#N/A,FALSE,"SCH_J1";#N/A,#N/A,FALSE,"SCH_J3";#N/A,#N/A,FALSE,"SCH_J4"}</definedName>
    <definedName name="wrn.MFR." hidden="1">{#N/A,#N/A,FALSE,"Index";#N/A,#N/A,FALSE,"SCH_B1";#N/A,#N/A,FALSE,"SCH_B2";#N/A,#N/A,FALSE,"SCH_B2.1";#N/A,#N/A,FALSE,"SCH_B2.2";#N/A,#N/A,FALSE,"SCH_B2.3";#N/A,#N/A,FALSE,"SCH_B2.4";#N/A,#N/A,FALSE,"SCH_B3";#N/A,#N/A,FALSE,"SCH_B3.1";#N/A,#N/A,FALSE,"SCH_C1-a";#N/A,#N/A,FALSE,"SCH_C2";#N/A,#N/A,FALSE,"SCH_C2.1";#N/A,#N/A,FALSE,"SCH_D1A";#N/A,#N/A,FALSE,"SCH_D2";#N/A,#N/A,FALSE,"SCH_D2.1";#N/A,#N/A,FALSE,"SCH_E1";#N/A,#N/A,FALSE,"SCH_F1";#N/A,#N/A,FALSE,"SCH_F-2";#N/A,#N/A,FALSE,"SCH_F-3";#N/A,#N/A,FALSE,"SCH_H1";#N/A,#N/A,FALSE,"SCH_H2";#N/A,#N/A,FALSE,"SCH_H2.1";#N/A,#N/A,FALSE,"SCH_I1";#N/A,#N/A,FALSE,"SCH_I1a";#N/A,#N/A,FALSE,"SCH_J1";#N/A,#N/A,FALSE,"SCH_J3";#N/A,#N/A,FALSE,"SCH_J4"}</definedName>
    <definedName name="wrn.OK._.FUEL._.COMPARISON." localSheetId="4" hidden="1">{"OK_FUEL_COMPARISON",#N/A,FALSE,"Ok_Fuel&amp;Rev"}</definedName>
    <definedName name="wrn.OK._.FUEL._.COMPARISON." hidden="1">{"OK_FUEL_COMPARISON",#N/A,FALSE,"Ok_Fuel&amp;Rev"}</definedName>
    <definedName name="wrn.OK._.JURIS._.FAC._.CALCULATION." localSheetId="4" hidden="1">{"OK_JURIS_FAC",#N/A,FALSE,"Ok_Fuel&amp;Rev"}</definedName>
    <definedName name="wrn.OK._.JURIS._.FAC._.CALCULATION." hidden="1">{"OK_JURIS_FAC",#N/A,FALSE,"Ok_Fuel&amp;Rev"}</definedName>
    <definedName name="wrn.OK._.JURIS._.FUEL._.COST." localSheetId="4" hidden="1">{"OK_JURIS_FUEL",#N/A,FALSE,"Ok_Fuel&amp;Rev"}</definedName>
    <definedName name="wrn.OK._.JURIS._.FUEL._.COST." hidden="1">{"OK_JURIS_FUEL",#N/A,FALSE,"Ok_Fuel&amp;Rev"}</definedName>
    <definedName name="wrn.OKLA._.PRO._.FORMA._.FUEL." localSheetId="4" hidden="1">{"OK_PRO_FORMA_FUEL",#N/A,FALSE,"Ok_Fuel&amp;Rev"}</definedName>
    <definedName name="wrn.OKLA._.PRO._.FORMA._.FUEL." hidden="1">{"OK_PRO_FORMA_FUEL",#N/A,FALSE,"Ok_Fuel&amp;Rev"}</definedName>
    <definedName name="wrn.OM._.EXPENSES." localSheetId="4" hidden="1">{"JURIS_OM_EXP",#N/A,FALSE,"COSTSTUDY";"OKCLS_OM_EXP",#N/A,FALSE,"COSTSTUDY"}</definedName>
    <definedName name="wrn.OM._.EXPENSES." hidden="1">{"JURIS_OM_EXP",#N/A,FALSE,"COSTSTUDY";"OKCLS_OM_EXP",#N/A,FALSE,"COSTSTUDY"}</definedName>
    <definedName name="wrn.OMPA._.FAC." localSheetId="4" hidden="1">{"OMPA_FAC",#N/A,FALSE,"OMPA FAC"}</definedName>
    <definedName name="wrn.OMPA._.FAC." hidden="1">{"OMPA_FAC",#N/A,FALSE,"OMPA FAC"}</definedName>
    <definedName name="wrn.OTHER._.DATA." localSheetId="4" hidden="1">{"OTHER_DATA",#N/A,FALSE,"Ok_Fuel&amp;Rev"}</definedName>
    <definedName name="wrn.OTHER._.DATA." hidden="1">{"OTHER_DATA",#N/A,FALSE,"Ok_Fuel&amp;Rev"}</definedName>
    <definedName name="wrn.page1." hidden="1">{"page1",#N/A,FALSE,"260"}</definedName>
    <definedName name="wrn.PLANT._.IN._.SERVICE." localSheetId="4" hidden="1">{"JURIS_PLT_IN_SERV",#N/A,FALSE,"COSTSTUDY";"OKCLS_PLT_IN_SERV",#N/A,FALSE,"COSTSTUDY"}</definedName>
    <definedName name="wrn.PLANT._.IN._.SERVICE." hidden="1">{"JURIS_PLT_IN_SERV",#N/A,FALSE,"COSTSTUDY";"OKCLS_PLT_IN_SERV",#N/A,FALSE,"COSTSTUDY"}</definedName>
    <definedName name="wrn.print." localSheetId="4" hidden="1">{#N/A,#N/A,FALSE,"WP_B3.1";#N/A,#N/A,FALSE,"WP_B3.2";#N/A,#N/A,FALSE,"WP_B3.3";#N/A,#N/A,FALSE,"WP_B3.4";#N/A,#N/A,FALSE,"WP_B3.5";#N/A,#N/A,FALSE,"WP_B3.6";#N/A,#N/A,FALSE,"WP_B3.7";#N/A,#N/A,FALSE,"WP_B3.8";#N/A,#N/A,FALSE,"WPB3.9";#N/A,#N/A,FALSE,"WP_B3.10";#N/A,#N/A,FALSE,"WP_B3.11";#N/A,#N/A,FALSE,"WP_B3.12";#N/A,#N/A,FALSE,"WP_H2.12";#N/A,#N/A,FALSE,"WP_H2.13";#N/A,#N/A,FALSE,"WP_H2.14";#N/A,#N/A,FALSE,"WP_H2.15";#N/A,#N/A,FALSE,"WP_H2.16.1";#N/A,#N/A,FALSE,"WP_H2.16.2";#N/A,#N/A,FALSE,"WP_H2.16.3";#N/A,#N/A,FALSE,"WP_H2.17";#N/A,#N/A,FALSE,"WP_H2.18";#N/A,#N/A,FALSE,"WP_H2.19";#N/A,#N/A,FALSE,"WP_H2.20";#N/A,#N/A,FALSE,"WP_H2.21";#N/A,#N/A,FALSE,"WP_H2.22";#N/A,#N/A,FALSE,"WP-H2.23";#N/A,#N/A,FALSE,"WP_H2.24"}</definedName>
    <definedName name="wrn.print." hidden="1">{#N/A,#N/A,FALSE,"WP_B3.1";#N/A,#N/A,FALSE,"WP_B3.2";#N/A,#N/A,FALSE,"WP_B3.3";#N/A,#N/A,FALSE,"WP_B3.4";#N/A,#N/A,FALSE,"WP_B3.5";#N/A,#N/A,FALSE,"WP_B3.6";#N/A,#N/A,FALSE,"WP_B3.7";#N/A,#N/A,FALSE,"WP_B3.8";#N/A,#N/A,FALSE,"WPB3.9";#N/A,#N/A,FALSE,"WP_B3.10";#N/A,#N/A,FALSE,"WP_B3.11";#N/A,#N/A,FALSE,"WP_B3.12";#N/A,#N/A,FALSE,"WP_H2.12";#N/A,#N/A,FALSE,"WP_H2.13";#N/A,#N/A,FALSE,"WP_H2.14";#N/A,#N/A,FALSE,"WP_H2.15";#N/A,#N/A,FALSE,"WP_H2.16.1";#N/A,#N/A,FALSE,"WP_H2.16.2";#N/A,#N/A,FALSE,"WP_H2.16.3";#N/A,#N/A,FALSE,"WP_H2.17";#N/A,#N/A,FALSE,"WP_H2.18";#N/A,#N/A,FALSE,"WP_H2.19";#N/A,#N/A,FALSE,"WP_H2.20";#N/A,#N/A,FALSE,"WP_H2.21";#N/A,#N/A,FALSE,"WP_H2.22";#N/A,#N/A,FALSE,"WP-H2.23";#N/A,#N/A,FALSE,"WP_H2.24"}</definedName>
    <definedName name="wrn.Print._.All." localSheetId="4" hidden="1">{#N/A,#N/A,FALSE,"Summary";#N/A,#N/A,FALSE,"City Gate";#N/A,#N/A,FALSE,"Ind Trans";#N/A,#N/A,FALSE,"Electric Gen"}</definedName>
    <definedName name="wrn.Print._.All." hidden="1">{#N/A,#N/A,FALSE,"Summary";#N/A,#N/A,FALSE,"City Gate";#N/A,#N/A,FALSE,"Ind Trans";#N/A,#N/A,FALSE,"Electric Gen"}</definedName>
    <definedName name="wrn.PrintAll." localSheetId="4" hidden="1">{#N/A,#N/A,FALSE,"Summary";#N/A,#N/A,FALSE,"Cust Sales Purchase Volumes";#N/A,#N/A,FALSE,"Gas Sales Rev";#N/A,#N/A,FALSE,"Rev-Rel Taxes";#N/A,#N/A,FALSE,"LUG";#N/A,#N/A,FALSE,"Gas Purch Expense"}</definedName>
    <definedName name="wrn.PrintAll." hidden="1">{#N/A,#N/A,FALSE,"Summary";#N/A,#N/A,FALSE,"Cust Sales Purchase Volumes";#N/A,#N/A,FALSE,"Gas Sales Rev";#N/A,#N/A,FALSE,"Rev-Rel Taxes";#N/A,#N/A,FALSE,"LUG";#N/A,#N/A,FALSE,"Gas Purch Expense"}</definedName>
    <definedName name="wrn.RATEBASE._.ADJUSTMENTS." localSheetId="4" hidden="1">{"JURIS_RB_ADJS",#N/A,FALSE,"COSTSTUDY";"OKCLS_RB_ADJS",#N/A,FALSE,"COSTSTUDY"}</definedName>
    <definedName name="wrn.RATEBASE._.ADJUSTMENTS." hidden="1">{"JURIS_RB_ADJS",#N/A,FALSE,"COSTSTUDY";"OKCLS_RB_ADJS",#N/A,FALSE,"COSTSTUDY"}</definedName>
    <definedName name="wrn.Schedule._.J." localSheetId="4" hidden="1">{"Schedule J-1",#N/A,FALSE,"Schedule J-1";"WP/J-1.1",#N/A,FALSE,"Schedule J-1";"Schedule J-2",#N/A,FALSE,"Schedule J-1";"WP/J-2.1",#N/A,FALSE,"Schedule J-1";"Schedule J-3",#N/A,FALSE,"Schedule J-1";"Schedule J-4",#N/A,FALSE,"Schedule J-1";"Schedule J-5",#N/A,FALSE,"Schedule J-1";"Schedule J-6",#N/A,FALSE,"Schedule J-1"}</definedName>
    <definedName name="wrn.Schedule._.J." hidden="1">{"Schedule J-1",#N/A,FALSE,"Schedule J-1";"WP/J-1.1",#N/A,FALSE,"Schedule J-1";"Schedule J-2",#N/A,FALSE,"Schedule J-1";"WP/J-2.1",#N/A,FALSE,"Schedule J-1";"Schedule J-3",#N/A,FALSE,"Schedule J-1";"Schedule J-4",#N/A,FALSE,"Schedule J-1";"Schedule J-5",#N/A,FALSE,"Schedule J-1";"Schedule J-6",#N/A,FALSE,"Schedule J-1"}</definedName>
    <definedName name="wrn.SCHEDULE_K_1." localSheetId="4" hidden="1">{"SCHK1",#N/A,FALSE,"FILING REPORTS"}</definedName>
    <definedName name="wrn.SCHEDULE_K_1." hidden="1">{"SCHK1",#N/A,FALSE,"FILING REPORTS"}</definedName>
    <definedName name="wrn.SECTLREPORTS." localSheetId="4" hidden="1">{"SCHL",#N/A,FALSE,"FILING REPORTS";"SCHL1",#N/A,FALSE,"COSTSTUDY";"SCHL2",#N/A,FALSE,"COSTSTUDY";"SCHL3",#N/A,FALSE,"COSTSTUDY";"SCHL4",#N/A,FALSE,"COSTSTUDY";"SCHL5",#N/A,FALSE,"COSTSTUDY";"SCHL6",#N/A,FALSE,"COSTSTUDY";"SCHL7",#N/A,FALSE,"COSTSTUDY";"SCHL8",#N/A,FALSE,"COSTSTUDY"}</definedName>
    <definedName name="wrn.SECTLREPORTS." hidden="1">{"SCHL",#N/A,FALSE,"FILING REPORTS";"SCHL1",#N/A,FALSE,"COSTSTUDY";"SCHL2",#N/A,FALSE,"COSTSTUDY";"SCHL3",#N/A,FALSE,"COSTSTUDY";"SCHL4",#N/A,FALSE,"COSTSTUDY";"SCHL5",#N/A,FALSE,"COSTSTUDY";"SCHL6",#N/A,FALSE,"COSTSTUDY";"SCHL7",#N/A,FALSE,"COSTSTUDY";"SCHL8",#N/A,FALSE,"COSTSTUDY"}</definedName>
    <definedName name="wrn.SPA._.FAC." localSheetId="4" hidden="1">{"SPA_FAC",#N/A,FALSE,"OMPA SPA FAC"}</definedName>
    <definedName name="wrn.SPA._.FAC." hidden="1">{"SPA_FAC",#N/A,FALSE,"OMPA SPA FAC"}</definedName>
    <definedName name="wrn.Stainless._.FS." localSheetId="4" hidden="1">{#N/A,#N/A,FALSE,"COVER";#N/A,#N/A,FALSE,"Contents";#N/A,#N/A,FALSE,"BS";#N/A,#N/A,FALSE,"P&amp;L";#N/A,#N/A,FALSE,"NOTES";#N/A,#N/A,FALSE,"Underwriting Analysis";#N/A,#N/A,FALSE,"Solvency"}</definedName>
    <definedName name="wrn.Stainless._.FS." hidden="1">{#N/A,#N/A,FALSE,"COVER";#N/A,#N/A,FALSE,"Contents";#N/A,#N/A,FALSE,"BS";#N/A,#N/A,FALSE,"P&amp;L";#N/A,#N/A,FALSE,"NOTES";#N/A,#N/A,FALSE,"Underwriting Analysis";#N/A,#N/A,FALSE,"Solvency"}</definedName>
    <definedName name="wrn.STATEMENTS." localSheetId="4" hidden="1">{#N/A,#N/A,FALSE,"BS";#N/A,#N/A,FALSE,"IS";#N/A,#N/A,FALSE,"STAT";#N/A,#N/A,FALSE,"BUD_qtr";#N/A,#N/A,FALSE,"BUD_ytd"}</definedName>
    <definedName name="wrn.STATEMENTS." hidden="1">{#N/A,#N/A,FALSE,"BS";#N/A,#N/A,FALSE,"IS";#N/A,#N/A,FALSE,"STAT";#N/A,#N/A,FALSE,"BUD_qtr";#N/A,#N/A,FALSE,"BUD_ytd"}</definedName>
    <definedName name="wrn.suf._.fs." localSheetId="4" hidden="1">{#N/A,#N/A,FALSE,"cover";#N/A,#N/A,FALSE,"bs";#N/A,#N/A,FALSE,"p&amp;l";#N/A,#N/A,FALSE,"fsnotes";#N/A,#N/A,FALSE,"sched1";#N/A,#N/A,FALSE,"sched2";#N/A,#N/A,FALSE,"sched3";#N/A,#N/A,FALSE,"sched4";#N/A,#N/A,FALSE,"sched5";#N/A,#N/A,FALSE,"sched6";#N/A,#N/A,FALSE,"g&amp;a"}</definedName>
    <definedName name="wrn.suf._.fs." hidden="1">{#N/A,#N/A,FALSE,"cover";#N/A,#N/A,FALSE,"bs";#N/A,#N/A,FALSE,"p&amp;l";#N/A,#N/A,FALSE,"fsnotes";#N/A,#N/A,FALSE,"sched1";#N/A,#N/A,FALSE,"sched2";#N/A,#N/A,FALSE,"sched3";#N/A,#N/A,FALSE,"sched4";#N/A,#N/A,FALSE,"sched5";#N/A,#N/A,FALSE,"sched6";#N/A,#N/A,FALSE,"g&amp;a"}</definedName>
    <definedName name="wrn.SUMMARY." localSheetId="4" hidden="1">{"OKCLS_SUMMARY",#N/A,FALSE,"INTERNAL REPORTS";"JURIS_SUMMARY",#N/A,FALSE,"INTERNAL REPORTS"}</definedName>
    <definedName name="wrn.SUMMARY." hidden="1">{"OKCLS_SUMMARY",#N/A,FALSE,"INTERNAL REPORTS";"JURIS_SUMMARY",#N/A,FALSE,"INTERNAL REPORTS"}</definedName>
    <definedName name="wrn.SUP." localSheetId="4" hidden="1">{#N/A,#N/A,FALSE,"WP_B5";#N/A,#N/A,FALSE,"WP_B6";#N/A,#N/A,FALSE,"WP_B6.1";#N/A,#N/A,FALSE,"WP_B6.2";#N/A,#N/A,FALSE,"WP_B7";#N/A,#N/A,FALSE,"WP_B8";#N/A,#N/A,FALSE,"WP_B9";#N/A,#N/A,FALSE,"WP_C1";#N/A,#N/A,FALSE,"WP_C1.1";"WP_C1.2.1",#N/A,FALSE,"WP_C1.2";"WP_C1.2.2",#N/A,FALSE,"WP_C1.2";"WP_C1.2.3",#N/A,FALSE,"WP_C1.2";"WP_C1.2.4",#N/A,FALSE,"WP_C1.2";"WP_C1.2.5",#N/A,FALSE,"WP_C1.2";#N/A,#N/A,FALSE,"WP_C4";#N/A,#N/A,FALSE,"WP_C4a";#N/A,#N/A,FALSE,"WP_C4.1";#N/A,#N/A,FALSE,"WP_C4.2";#N/A,#N/A,FALSE,"WP_C4.3";#N/A,#N/A,FALSE,"WP_C5";#N/A,#N/A,FALSE,"WP_C7";#N/A,#N/A,FALSE,"WP_C8";#N/A,#N/A,FALSE,"WP_C9";#N/A,#N/A,FALSE,"WP_C10";#N/A,#N/A,FALSE,"WP_C11";#N/A,#N/A,FALSE,"WP_C12";#N/A,#N/A,FALSE,"WP_C13";#N/A,#N/A,FALSE,"WP_C14";"WP_D1.1",#N/A,FALSE,"WP_D1";"WP_D1.2",#N/A,FALSE,"WP_D1";"WP_D1.3",#N/A,FALSE,"WP_D1";"WP_D1.4",#N/A,FALSE,"WP_D1";"WP_D1.5",#N/A,FALSE,"WP_D1";#N/A,#N/A,FALSE,"WP_E1 ";#N/A,#N/A,FALSE,"WP_E1.1";#N/A,#N/A,FALSE,"WP_E2";#N/A,#N/A,FALSE,"WP_E3";#N/A,#N/A,FALSE,"WP_E4";#N/A,#N/A,FALSE,"WP_F1";#N/A,#N/A,FALSE,"WP_F-2";#N/A,#N/A,FALSE,"WP_F-2-1";#N/A,#N/A,FALSE,"WP_F-2-2";#N/A,#N/A,FALSE,"WP_F-3";#N/A,#N/A,FALSE,"WP_F-3-1";#N/A,#N/A,FALSE,"WP_F-3-2";#N/A,#N/A,FALSE,"WP_F-4";#N/A,#N/A,FALSE,"WP_F-4.1";#N/A,#N/A,FALSE,"WP_F-4.2";#N/A,#N/A,FALSE,"WP_F-5";#N/A,#N/A,FALSE,"WP_F-6";#N/A,#N/A,FALSE,"WP_F-7"}</definedName>
    <definedName name="wrn.SUP." hidden="1">{#N/A,#N/A,FALSE,"WP_B5";#N/A,#N/A,FALSE,"WP_B6";#N/A,#N/A,FALSE,"WP_B6.1";#N/A,#N/A,FALSE,"WP_B6.2";#N/A,#N/A,FALSE,"WP_B7";#N/A,#N/A,FALSE,"WP_B8";#N/A,#N/A,FALSE,"WP_B9";#N/A,#N/A,FALSE,"WP_C1";#N/A,#N/A,FALSE,"WP_C1.1";"WP_C1.2.1",#N/A,FALSE,"WP_C1.2";"WP_C1.2.2",#N/A,FALSE,"WP_C1.2";"WP_C1.2.3",#N/A,FALSE,"WP_C1.2";"WP_C1.2.4",#N/A,FALSE,"WP_C1.2";"WP_C1.2.5",#N/A,FALSE,"WP_C1.2";#N/A,#N/A,FALSE,"WP_C4";#N/A,#N/A,FALSE,"WP_C4a";#N/A,#N/A,FALSE,"WP_C4.1";#N/A,#N/A,FALSE,"WP_C4.2";#N/A,#N/A,FALSE,"WP_C4.3";#N/A,#N/A,FALSE,"WP_C5";#N/A,#N/A,FALSE,"WP_C7";#N/A,#N/A,FALSE,"WP_C8";#N/A,#N/A,FALSE,"WP_C9";#N/A,#N/A,FALSE,"WP_C10";#N/A,#N/A,FALSE,"WP_C11";#N/A,#N/A,FALSE,"WP_C12";#N/A,#N/A,FALSE,"WP_C13";#N/A,#N/A,FALSE,"WP_C14";"WP_D1.1",#N/A,FALSE,"WP_D1";"WP_D1.2",#N/A,FALSE,"WP_D1";"WP_D1.3",#N/A,FALSE,"WP_D1";"WP_D1.4",#N/A,FALSE,"WP_D1";"WP_D1.5",#N/A,FALSE,"WP_D1";#N/A,#N/A,FALSE,"WP_E1 ";#N/A,#N/A,FALSE,"WP_E1.1";#N/A,#N/A,FALSE,"WP_E2";#N/A,#N/A,FALSE,"WP_E3";#N/A,#N/A,FALSE,"WP_E4";#N/A,#N/A,FALSE,"WP_F1";#N/A,#N/A,FALSE,"WP_F-2";#N/A,#N/A,FALSE,"WP_F-2-1";#N/A,#N/A,FALSE,"WP_F-2-2";#N/A,#N/A,FALSE,"WP_F-3";#N/A,#N/A,FALSE,"WP_F-3-1";#N/A,#N/A,FALSE,"WP_F-3-2";#N/A,#N/A,FALSE,"WP_F-4";#N/A,#N/A,FALSE,"WP_F-4.1";#N/A,#N/A,FALSE,"WP_F-4.2";#N/A,#N/A,FALSE,"WP_F-5";#N/A,#N/A,FALSE,"WP_F-6";#N/A,#N/A,FALSE,"WP_F-7"}</definedName>
    <definedName name="wrn.SUP2." localSheetId="4" hidden="1">{#N/A,#N/A,FALSE,"SECT_G";#N/A,#N/A,FALSE,"WP_G6";#N/A,#N/A,FALSE,"WP_G14";#N/A,#N/A,FALSE,"WP_G15";#N/A,#N/A,FALSE,"WP_G-16";#N/A,#N/A,FALSE,"WP_G-17";#N/A,#N/A,FALSE,"WP_G-18a";#N/A,#N/A,FALSE,"WP_G-18b";#N/A,#N/A,FALSE,"WP_H1";#N/A,#N/A,FALSE,"WP_H1.1";#N/A,#N/A,FALSE,"WP_H1.2";#N/A,#N/A,FALSE,"WP_H3";#N/A,#N/A,FALSE,"WP_H3.1";#N/A,#N/A,FALSE,"WP_H4";#N/A,#N/A,FALSE,"WP_H4.1";#N/A,#N/A,FALSE,"WP_H4.2";#N/A,#N/A,FALSE,"WP_H4.3";#N/A,#N/A,FALSE,"WP_H4.4";#N/A,#N/A,FALSE,"WP_H4.5";#N/A,#N/A,FALSE,"WP_H4.6";#N/A,#N/A,FALSE,"WP_H5";#N/A,#N/A,FALSE,"WP_H6";#N/A,#N/A,FALSE,"WP_H7";#N/A,#N/A,FALSE,"WP_H8";#N/A,#N/A,FALSE,"WP_H8.1";#N/A,#N/A,FALSE,"WP_H8.2";#N/A,#N/A,FALSE,"WP_H9";#N/A,#N/A,FALSE,"WP_H9.1";#N/A,#N/A,FALSE,"WP_H9.2";#N/A,#N/A,FALSE,"WP_H10";#N/A,#N/A,FALSE,"WP_H10.1";#N/A,#N/A,FALSE,"WP_H10.2";#N/A,#N/A,FALSE,"WP_H11";#N/A,#N/A,FALSE,"WP_H12";#N/A,#N/A,FALSE,"WP_H13";#N/A,#N/A,FALSE,"WP_H14";#N/A,#N/A,FALSE,"WP_H15";#N/A,#N/A,FALSE,"WP_H16";#N/A,#N/A,FALSE,"WP_H17";#N/A,#N/A,FALSE,"WP_H18";#N/A,#N/A,FALSE,"WP_H19";#N/A,#N/A,FALSE,"WP_H20";#N/A,#N/A,FALSE,"WP_H21";#N/A,#N/A,FALSE,"WP_H22";#N/A,#N/A,FALSE,"WP_I1";#N/A,#N/A,FALSE,"WP_I2";#N/A,#N/A,FALSE,"WP_I3";#N/A,#N/A,FALSE,"WP_J1";#N/A,#N/A,FALSE,"WP_J2";#N/A,#N/A,FALSE,"WP_J3";#N/A,#N/A,FALSE,"WP_J4";#N/A,#N/A,FALSE,"WP_J5";#N/A,#N/A,FALSE,"WP_J6";#N/A,#N/A,FALSE,"SECT_K";#N/A,#N/A,FALSE,"SECT_L"}</definedName>
    <definedName name="wrn.SUP2." hidden="1">{#N/A,#N/A,FALSE,"SECT_G";#N/A,#N/A,FALSE,"WP_G6";#N/A,#N/A,FALSE,"WP_G14";#N/A,#N/A,FALSE,"WP_G15";#N/A,#N/A,FALSE,"WP_G-16";#N/A,#N/A,FALSE,"WP_G-17";#N/A,#N/A,FALSE,"WP_G-18a";#N/A,#N/A,FALSE,"WP_G-18b";#N/A,#N/A,FALSE,"WP_H1";#N/A,#N/A,FALSE,"WP_H1.1";#N/A,#N/A,FALSE,"WP_H1.2";#N/A,#N/A,FALSE,"WP_H3";#N/A,#N/A,FALSE,"WP_H3.1";#N/A,#N/A,FALSE,"WP_H4";#N/A,#N/A,FALSE,"WP_H4.1";#N/A,#N/A,FALSE,"WP_H4.2";#N/A,#N/A,FALSE,"WP_H4.3";#N/A,#N/A,FALSE,"WP_H4.4";#N/A,#N/A,FALSE,"WP_H4.5";#N/A,#N/A,FALSE,"WP_H4.6";#N/A,#N/A,FALSE,"WP_H5";#N/A,#N/A,FALSE,"WP_H6";#N/A,#N/A,FALSE,"WP_H7";#N/A,#N/A,FALSE,"WP_H8";#N/A,#N/A,FALSE,"WP_H8.1";#N/A,#N/A,FALSE,"WP_H8.2";#N/A,#N/A,FALSE,"WP_H9";#N/A,#N/A,FALSE,"WP_H9.1";#N/A,#N/A,FALSE,"WP_H9.2";#N/A,#N/A,FALSE,"WP_H10";#N/A,#N/A,FALSE,"WP_H10.1";#N/A,#N/A,FALSE,"WP_H10.2";#N/A,#N/A,FALSE,"WP_H11";#N/A,#N/A,FALSE,"WP_H12";#N/A,#N/A,FALSE,"WP_H13";#N/A,#N/A,FALSE,"WP_H14";#N/A,#N/A,FALSE,"WP_H15";#N/A,#N/A,FALSE,"WP_H16";#N/A,#N/A,FALSE,"WP_H17";#N/A,#N/A,FALSE,"WP_H18";#N/A,#N/A,FALSE,"WP_H19";#N/A,#N/A,FALSE,"WP_H20";#N/A,#N/A,FALSE,"WP_H21";#N/A,#N/A,FALSE,"WP_H22";#N/A,#N/A,FALSE,"WP_I1";#N/A,#N/A,FALSE,"WP_I2";#N/A,#N/A,FALSE,"WP_I3";#N/A,#N/A,FALSE,"WP_J1";#N/A,#N/A,FALSE,"WP_J2";#N/A,#N/A,FALSE,"WP_J3";#N/A,#N/A,FALSE,"WP_J4";#N/A,#N/A,FALSE,"WP_J5";#N/A,#N/A,FALSE,"WP_J6";#N/A,#N/A,FALSE,"SECT_K";#N/A,#N/A,FALSE,"SECT_L"}</definedName>
    <definedName name="wrn.SUP3." localSheetId="4" hidden="1">{#N/A,#N/A,FALSE,"WP_P1";#N/A,#N/A,FALSE,"WP_P2";#N/A,#N/A,FALSE,"WP_P4";#N/A,#N/A,FALSE,"WP_P5";#N/A,#N/A,FALSE,"WP_P6";#N/A,#N/A,FALSE,"WP_P7";#N/A,#N/A,FALSE,"WP_P8";#N/A,#N/A,FALSE,"WP_Q_G1";#N/A,#N/A,FALSE,"WP_Q-G2";#N/A,#N/A,FALSE,"WP_Q-C1";#N/A,#N/A,FALSE,"WP_Q-C2";#N/A,#N/A,FALSE,"WP_Q-C3";#N/A,#N/A,FALSE,"WP_Q-C4";#N/A,#N/A,FALSE,"WP_Q-O1";#N/A,#N/A,FALSE,"WP_Q-O2";#N/A,#N/A,FALSE,"WP_Q-D";#N/A,#N/A,FALSE,"WP_Q-HR1";#N/A,#N/A,FALSE,"WP_Q-PP2";#N/A,#N/A,FALSE,"WP_Q-R1"}</definedName>
    <definedName name="wrn.SUP3." hidden="1">{#N/A,#N/A,FALSE,"WP_P1";#N/A,#N/A,FALSE,"WP_P2";#N/A,#N/A,FALSE,"WP_P4";#N/A,#N/A,FALSE,"WP_P5";#N/A,#N/A,FALSE,"WP_P6";#N/A,#N/A,FALSE,"WP_P7";#N/A,#N/A,FALSE,"WP_P8";#N/A,#N/A,FALSE,"WP_Q_G1";#N/A,#N/A,FALSE,"WP_Q-G2";#N/A,#N/A,FALSE,"WP_Q-C1";#N/A,#N/A,FALSE,"WP_Q-C2";#N/A,#N/A,FALSE,"WP_Q-C3";#N/A,#N/A,FALSE,"WP_Q-C4";#N/A,#N/A,FALSE,"WP_Q-O1";#N/A,#N/A,FALSE,"WP_Q-O2";#N/A,#N/A,FALSE,"WP_Q-D";#N/A,#N/A,FALSE,"WP_Q-HR1";#N/A,#N/A,FALSE,"WP_Q-PP2";#N/A,#N/A,FALSE,"WP_Q-R1"}</definedName>
    <definedName name="wrn.TAXES._.OTHER." localSheetId="4" hidden="1">{"JURIS_TAXES_OTHER",#N/A,FALSE,"COSTSTUDY";"OKCLS_TAXES_OTHER",#N/A,FALSE,"COSTSTUDY"}</definedName>
    <definedName name="wrn.TAXES._.OTHER." hidden="1">{"JURIS_TAXES_OTHER",#N/A,FALSE,"COSTSTUDY";"OKCLS_TAXES_OTHER",#N/A,FALSE,"COSTSTUDY"}</definedName>
    <definedName name="wrn.WEATHER._.AND._.YR._.END._.CUST._.ADJ." localSheetId="4" hidden="1">{"WEATHER_CUSTOMERS",#N/A,FALSE,"Ok_Fuel&amp;Rev"}</definedName>
    <definedName name="wrn.WEATHER._.AND._.YR._.END._.CUST._.ADJ." hidden="1">{"WEATHER_CUSTOMERS",#N/A,FALSE,"Ok_Fuel&amp;Rev"}</definedName>
    <definedName name="wrn.working._.papers." localSheetId="4" hidden="1">{#N/A,#N/A,FALSE,"trial balance";#N/A,#N/A,FALSE,"ibnr reserve";#N/A,#N/A,FALSE,"prem written &amp; earned";#N/A,#N/A,FALSE,"accrued expenses wp";#N/A,#N/A,FALSE,"inv. inc";#N/A,#N/A,FALSE,"admin expenses wp";#N/A,#N/A,FALSE,"p&amp;l variance"}</definedName>
    <definedName name="wrn.working._.papers." hidden="1">{#N/A,#N/A,FALSE,"trial balance";#N/A,#N/A,FALSE,"ibnr reserve";#N/A,#N/A,FALSE,"prem written &amp; earned";#N/A,#N/A,FALSE,"accrued expenses wp";#N/A,#N/A,FALSE,"inv. inc";#N/A,#N/A,FALSE,"admin expenses wp";#N/A,#N/A,FALSE,"p&amp;l variance"}</definedName>
    <definedName name="wrn2.page1" hidden="1">{"page1",#N/A,FALSE,"260"}</definedName>
    <definedName name="WTX">#REF!</definedName>
    <definedName name="WtxDivCE">#REF!</definedName>
    <definedName name="wvu.ANALYSIS._.1." localSheetId="4" hidden="1">{TRUE,TRUE,-0.8,-17,618,363.6,FALSE,FALSE,TRUE,TRUE,0,1,#N/A,60,#N/A,7.86324786324786,19.6153846153846,1,FALSE,FALSE,3,TRUE,1,FALSE,100,"Swvu.ANALYSIS._.1.","ACwvu.ANALYSIS._.1.",#N/A,FALSE,FALSE,0.5,0.3,0.5,0.55,1,"","",TRUE,TRUE,FALSE,FALSE,1,#N/A,1,1,"=R2C1:R61C6",FALSE,#N/A,#N/A,FALSE,FALSE,FALSE,1,0,0,FALSE,FALSE,TRUE,TRUE,TRUE}</definedName>
    <definedName name="wvu.ANALYSIS._.1." hidden="1">{TRUE,TRUE,-0.8,-17,618,363.6,FALSE,FALSE,TRUE,TRUE,0,1,#N/A,60,#N/A,7.86324786324786,19.6153846153846,1,FALSE,FALSE,3,TRUE,1,FALSE,100,"Swvu.ANALYSIS._.1.","ACwvu.ANALYSIS._.1.",#N/A,FALSE,FALSE,0.5,0.3,0.5,0.55,1,"","",TRUE,TRUE,FALSE,FALSE,1,#N/A,1,1,"=R2C1:R61C6",FALSE,#N/A,#N/A,FALSE,FALSE,FALSE,1,0,0,FALSE,FALSE,TRUE,TRUE,TRUE}</definedName>
    <definedName name="wvu.ANALYSIS._.2." localSheetId="4" hidden="1">{TRUE,TRUE,-0.8,-17,618,363.6,FALSE,FALSE,TRUE,TRUE,0,1,#N/A,124,#N/A,7.86324786324786,19.6153846153846,1,FALSE,FALSE,3,TRUE,1,FALSE,100,"Swvu.ANALYSIS._.2.","ACwvu.ANALYSIS._.2.",#N/A,FALSE,FALSE,0.5,0.3,0.5,0.55,1,"","",TRUE,TRUE,FALSE,FALSE,1,#N/A,1,1,"=R69C1:R127C6",FALSE,#N/A,#N/A,FALSE,FALSE,FALSE,1,0,0,FALSE,FALSE,TRUE,TRUE,TRUE}</definedName>
    <definedName name="wvu.ANALYSIS._.2." hidden="1">{TRUE,TRUE,-0.8,-17,618,363.6,FALSE,FALSE,TRUE,TRUE,0,1,#N/A,124,#N/A,7.86324786324786,19.6153846153846,1,FALSE,FALSE,3,TRUE,1,FALSE,100,"Swvu.ANALYSIS._.2.","ACwvu.ANALYSIS._.2.",#N/A,FALSE,FALSE,0.5,0.3,0.5,0.55,1,"","",TRUE,TRUE,FALSE,FALSE,1,#N/A,1,1,"=R69C1:R127C6",FALSE,#N/A,#N/A,FALSE,FALSE,FALSE,1,0,0,FALSE,FALSE,TRUE,TRUE,TRUE}</definedName>
    <definedName name="wvu.BALANCE._.SHEET." localSheetId="4" hidden="1">{TRUE,TRUE,-0.8,-17,618,363.6,FALSE,FALSE,TRUE,TRUE,0,1,#N/A,129,#N/A,8.58620689655172,20.16,1,FALSE,FALSE,3,TRUE,1,FALSE,100,"Swvu.BALANCE._.SHEET.","ACwvu.BALANCE._.SHEET.",#N/A,FALSE,FALSE,0.75,0.5,0.5,0.55,1,"","",TRUE,TRUE,FALSE,FALSE,1,#N/A,1,1,"=R2C1:R45C8",FALSE,#N/A,#N/A,FALSE,FALSE,FALSE,1,0,0,FALSE,FALSE,TRUE,TRUE,TRUE}</definedName>
    <definedName name="wvu.BALANCE._.SHEET." hidden="1">{TRUE,TRUE,-0.8,-17,618,363.6,FALSE,FALSE,TRUE,TRUE,0,1,#N/A,129,#N/A,8.58620689655172,20.16,1,FALSE,FALSE,3,TRUE,1,FALSE,100,"Swvu.BALANCE._.SHEET.","ACwvu.BALANCE._.SHEET.",#N/A,FALSE,FALSE,0.75,0.5,0.5,0.55,1,"","",TRUE,TRUE,FALSE,FALSE,1,#N/A,1,1,"=R2C1:R45C8",FALSE,#N/A,#N/A,FALSE,FALSE,FALSE,1,0,0,FALSE,FALSE,TRUE,TRUE,TRUE}</definedName>
    <definedName name="wvu.grid._.lines." localSheetId="4" hidden="1">{TRUE,TRUE,-1.25,-15.5,772.5,492.75,FALSE,TRUE,TRUE,TRUE,0,1,#N/A,1,#N/A,9.25,34.8235294117647,1,FALSE,FALSE,3,TRUE,1,FALSE,100,"Swvu.grid._.lines.","ACwvu.grid._.lines.",#N/A,FALSE,FALSE,0.75,0.75,1,1,1,"&amp;A","Page &amp;P",FALSE,FALSE,FALSE,TRUE,1,100,#N/A,#N/A,FALSE,FALSE,#N/A,#N/A,FALSE,FALSE,FALSE,1,#N/A,#N/A,FALSE,FALSE,TRUE,TRUE,TRUE}</definedName>
    <definedName name="wvu.grid._.lines." hidden="1">{TRUE,TRUE,-1.25,-15.5,772.5,492.75,FALSE,TRUE,TRUE,TRUE,0,1,#N/A,1,#N/A,9.25,34.8235294117647,1,FALSE,FALSE,3,TRUE,1,FALSE,100,"Swvu.grid._.lines.","ACwvu.grid._.lines.",#N/A,FALSE,FALSE,0.75,0.75,1,1,1,"&amp;A","Page &amp;P",FALSE,FALSE,FALSE,TRUE,1,100,#N/A,#N/A,FALSE,FALSE,#N/A,#N/A,FALSE,FALSE,FALSE,1,#N/A,#N/A,FALSE,FALSE,TRUE,TRUE,TRUE}</definedName>
    <definedName name="wvu.INCONE._.STATEMENT." localSheetId="4" hidden="1">{TRUE,TRUE,-0.8,-17,618,363.6,FALSE,FALSE,TRUE,TRUE,0,4,#N/A,114,#N/A,10.0234375,19.8846153846154,1,FALSE,FALSE,3,TRUE,1,FALSE,100,"Swvu.INCONE._.STATEMENT.","ACwvu.INCONE._.STATEMENT.",#N/A,FALSE,FALSE,0.75,0.5,0.5,0.55,1,"","",TRUE,TRUE,FALSE,FALSE,1,#N/A,1,1,"=R63C1:R117C10",FALSE,#N/A,#N/A,FALSE,FALSE,FALSE,1,0,0,FALSE,FALSE,TRUE,TRUE,TRUE}</definedName>
    <definedName name="wvu.INCONE._.STATEMENT." hidden="1">{TRUE,TRUE,-0.8,-17,618,363.6,FALSE,FALSE,TRUE,TRUE,0,4,#N/A,114,#N/A,10.0234375,19.8846153846154,1,FALSE,FALSE,3,TRUE,1,FALSE,100,"Swvu.INCONE._.STATEMENT.","ACwvu.INCONE._.STATEMENT.",#N/A,FALSE,FALSE,0.75,0.5,0.5,0.55,1,"","",TRUE,TRUE,FALSE,FALSE,1,#N/A,1,1,"=R63C1:R117C10",FALSE,#N/A,#N/A,FALSE,FALSE,FALSE,1,0,0,FALSE,FALSE,TRUE,TRUE,TRUE}</definedName>
    <definedName name="wvu.OPERATING._.EXPENSES." localSheetId="4" hidden="1">{TRUE,TRUE,-0.8,-17,618,363.6,FALSE,FALSE,TRUE,TRUE,0,5,#N/A,182,#N/A,10.7109375,20.96,1,FALSE,FALSE,3,TRUE,1,FALSE,100,"Swvu.OPERATING._.EXPENSES.","ACwvu.OPERATING._.EXPENSES.",#N/A,FALSE,FALSE,0.5,0.3,0.5,0.55,1,"","",TRUE,TRUE,FALSE,FALSE,1,#N/A,1,1,"=R138C1:R186C10",FALSE,#N/A,#N/A,FALSE,FALSE,FALSE,1,0,0,FALSE,FALSE,TRUE,TRUE,TRUE}</definedName>
    <definedName name="wvu.OPERATING._.EXPENSES." hidden="1">{TRUE,TRUE,-0.8,-17,618,363.6,FALSE,FALSE,TRUE,TRUE,0,5,#N/A,182,#N/A,10.7109375,20.96,1,FALSE,FALSE,3,TRUE,1,FALSE,100,"Swvu.OPERATING._.EXPENSES.","ACwvu.OPERATING._.EXPENSES.",#N/A,FALSE,FALSE,0.5,0.3,0.5,0.55,1,"","",TRUE,TRUE,FALSE,FALSE,1,#N/A,1,1,"=R138C1:R186C10",FALSE,#N/A,#N/A,FALSE,FALSE,FALSE,1,0,0,FALSE,FALSE,TRUE,TRUE,TRUE}</definedName>
    <definedName name="wvu.STATUTORY._.RATIOS." localSheetId="4" hidden="1">{TRUE,TRUE,-0.8,-17,618,363.6,FALSE,FALSE,TRUE,TRUE,0,1,#N/A,184,#N/A,8.58620689655172,20.96,1,FALSE,FALSE,3,TRUE,1,FALSE,100,"Swvu.STATUTORY._.RATIOS.","ACwvu.STATUTORY._.RATIOS.",#N/A,FALSE,FALSE,0.75,0.5,0.5,0.55,1,"","",TRUE,TRUE,FALSE,FALSE,1,#N/A,1,1,"=R129C1:R186C8",FALSE,#N/A,#N/A,FALSE,FALSE,FALSE,1,0,0,FALSE,FALSE,TRUE,TRUE,TRUE}</definedName>
    <definedName name="wvu.STATUTORY._.RATIOS." hidden="1">{TRUE,TRUE,-0.8,-17,618,363.6,FALSE,FALSE,TRUE,TRUE,0,1,#N/A,184,#N/A,8.58620689655172,20.96,1,FALSE,FALSE,3,TRUE,1,FALSE,100,"Swvu.STATUTORY._.RATIOS.","ACwvu.STATUTORY._.RATIOS.",#N/A,FALSE,FALSE,0.75,0.5,0.5,0.55,1,"","",TRUE,TRUE,FALSE,FALSE,1,#N/A,1,1,"=R129C1:R186C8",FALSE,#N/A,#N/A,FALSE,FALSE,FALSE,1,0,0,FALSE,FALSE,TRUE,TRUE,TRUE}</definedName>
    <definedName name="x" localSheetId="4">#REF!</definedName>
    <definedName name="x">#REF!</definedName>
    <definedName name="Xcel">#REF!</definedName>
    <definedName name="Xcel_COS">#REF!</definedName>
    <definedName name="xx" localSheetId="4">#REF!</definedName>
    <definedName name="xx">#REF!</definedName>
    <definedName name="Y" localSheetId="4">#REF!</definedName>
    <definedName name="Y">#REF!</definedName>
    <definedName name="Year">#REF!</definedName>
    <definedName name="Year04" localSheetId="4">#REF!</definedName>
    <definedName name="Year04">#REF!</definedName>
    <definedName name="Year05" localSheetId="4">#REF!</definedName>
    <definedName name="Year05">#REF!</definedName>
    <definedName name="yeardateplus1">#REF!</definedName>
    <definedName name="yeardateprior1">#REF!</definedName>
    <definedName name="yeardateprior2">#REF!</definedName>
    <definedName name="yeardateprior3">#REF!</definedName>
    <definedName name="yeardateprior4">#REF!</definedName>
    <definedName name="Yearo6" localSheetId="4">#REF!</definedName>
    <definedName name="Yearo6">#REF!</definedName>
    <definedName name="yikes" localSheetId="4" hidden="1">{#N/A,#N/A,FALSE,"Summary";#N/A,#N/A,FALSE,"City Gate";#N/A,#N/A,FALSE,"Ind Trans";#N/A,#N/A,FALSE,"Electric Gen"}</definedName>
    <definedName name="yikes" hidden="1">{#N/A,#N/A,FALSE,"Summary";#N/A,#N/A,FALSE,"City Gate";#N/A,#N/A,FALSE,"Ind Trans";#N/A,#N/A,FALSE,"Electric Gen"}</definedName>
    <definedName name="yikes1" localSheetId="4" hidden="1">{"Schedule J-1",#N/A,FALSE,"Schedule J-1";"WP/J-1.1",#N/A,FALSE,"Schedule J-1";"Schedule J-2",#N/A,FALSE,"Schedule J-1";"WP/J-2.1",#N/A,FALSE,"Schedule J-1";"Schedule J-3",#N/A,FALSE,"Schedule J-1";"Schedule J-4",#N/A,FALSE,"Schedule J-1";"Schedule J-5",#N/A,FALSE,"Schedule J-1";"Schedule J-6",#N/A,FALSE,"Schedule J-1"}</definedName>
    <definedName name="yikes1" hidden="1">{"Schedule J-1",#N/A,FALSE,"Schedule J-1";"WP/J-1.1",#N/A,FALSE,"Schedule J-1";"Schedule J-2",#N/A,FALSE,"Schedule J-1";"WP/J-2.1",#N/A,FALSE,"Schedule J-1";"Schedule J-3",#N/A,FALSE,"Schedule J-1";"Schedule J-4",#N/A,FALSE,"Schedule J-1";"Schedule J-5",#N/A,FALSE,"Schedule J-1";"Schedule J-6",#N/A,FALSE,"Schedule J-1"}</definedName>
    <definedName name="YoSActivityCode">#REF!</definedName>
    <definedName name="YoSBookCost" localSheetId="4">#REF!</definedName>
    <definedName name="YoSBookCost">#REF!</definedName>
    <definedName name="YoSDepreciationGroup" localSheetId="4">#REF!</definedName>
    <definedName name="YoSDepreciationGroup">#REF!</definedName>
    <definedName name="YoSDivision" localSheetId="4">#REF!</definedName>
    <definedName name="YoSDivision">#REF!</definedName>
    <definedName name="YoSFERCAccount" localSheetId="4">#REF!</definedName>
    <definedName name="YoSFERCAccount">#REF!</definedName>
    <definedName name="YoSGroupingYear" localSheetId="4">#REF!</definedName>
    <definedName name="YoSGroupingYear">#REF!</definedName>
    <definedName name="YoSGroupingYearLedger" localSheetId="4">#REF!</definedName>
    <definedName name="YoSGroupingYearLedger">#REF!</definedName>
    <definedName name="YYYY">41705.399843831</definedName>
    <definedName name="Z" localSheetId="4">#REF!</definedName>
    <definedName name="Z">#REF!</definedName>
    <definedName name="Z_02C5980E_9CED_11D3_8584_00A0C9DF1035_.wvu.PrintArea" localSheetId="4" hidden="1">#REF!</definedName>
    <definedName name="Z_02C5980E_9CED_11D3_8584_00A0C9DF1035_.wvu.PrintArea" hidden="1">#REF!</definedName>
    <definedName name="Z_02C5980F_9CED_11D3_8584_00A0C9DF1035_.wvu.PrintArea" localSheetId="4" hidden="1">#REF!</definedName>
    <definedName name="Z_02C5980F_9CED_11D3_8584_00A0C9DF1035_.wvu.PrintArea" hidden="1">#REF!</definedName>
    <definedName name="Z_02C59811_9CED_11D3_8584_00A0C9DF1035_.wvu.PrintArea" localSheetId="4" hidden="1">#REF!</definedName>
    <definedName name="Z_02C59811_9CED_11D3_8584_00A0C9DF1035_.wvu.PrintArea" hidden="1">#REF!</definedName>
    <definedName name="Z_02C59812_9CED_11D3_8584_00A0C9DF1035_.wvu.PrintArea" localSheetId="4" hidden="1">#REF!</definedName>
    <definedName name="Z_02C59812_9CED_11D3_8584_00A0C9DF1035_.wvu.PrintArea" hidden="1">#REF!</definedName>
    <definedName name="Z_02C59813_9CED_11D3_8584_00A0C9DF1035_.wvu.PrintArea" localSheetId="4" hidden="1">#REF!</definedName>
    <definedName name="Z_02C59813_9CED_11D3_8584_00A0C9DF1035_.wvu.PrintArea" hidden="1">#REF!</definedName>
    <definedName name="Z_02C59814_9CED_11D3_8584_00A0C9DF1035_.wvu.PrintArea" localSheetId="4" hidden="1">#REF!</definedName>
    <definedName name="Z_02C59814_9CED_11D3_8584_00A0C9DF1035_.wvu.PrintArea" hidden="1">#REF!</definedName>
    <definedName name="Z_02C59816_9CED_11D3_8584_00A0C9DF1035_.wvu.PrintArea" localSheetId="4" hidden="1">#REF!</definedName>
    <definedName name="Z_02C59816_9CED_11D3_8584_00A0C9DF1035_.wvu.PrintArea" hidden="1">#REF!</definedName>
    <definedName name="Z_02C59817_9CED_11D3_8584_00A0C9DF1035_.wvu.PrintArea" localSheetId="4" hidden="1">#REF!</definedName>
    <definedName name="Z_02C59817_9CED_11D3_8584_00A0C9DF1035_.wvu.PrintArea" hidden="1">#REF!</definedName>
    <definedName name="Z_02C59818_9CED_11D3_8584_00A0C9DF1035_.wvu.PrintArea" localSheetId="4" hidden="1">#REF!</definedName>
    <definedName name="Z_02C59818_9CED_11D3_8584_00A0C9DF1035_.wvu.PrintArea" hidden="1">#REF!</definedName>
    <definedName name="Z_02C59819_9CED_11D3_8584_00A0C9DF1035_.wvu.PrintArea" localSheetId="4" hidden="1">#REF!</definedName>
    <definedName name="Z_02C59819_9CED_11D3_8584_00A0C9DF1035_.wvu.PrintArea" hidden="1">#REF!</definedName>
    <definedName name="Z_02C5981B_9CED_11D3_8584_00A0C9DF1035_.wvu.PrintArea" localSheetId="4" hidden="1">#REF!</definedName>
    <definedName name="Z_02C5981B_9CED_11D3_8584_00A0C9DF1035_.wvu.PrintArea" hidden="1">#REF!</definedName>
    <definedName name="Z_02C5981C_9CED_11D3_8584_00A0C9DF1035_.wvu.PrintArea" localSheetId="4" hidden="1">#REF!</definedName>
    <definedName name="Z_02C5981C_9CED_11D3_8584_00A0C9DF1035_.wvu.PrintArea" hidden="1">#REF!</definedName>
    <definedName name="Z_02C5981E_9CED_11D3_8584_00A0C9DF1035_.wvu.PrintArea" localSheetId="4" hidden="1">#REF!</definedName>
    <definedName name="Z_02C5981E_9CED_11D3_8584_00A0C9DF1035_.wvu.PrintArea" hidden="1">#REF!</definedName>
    <definedName name="Z_02C5981F_9CED_11D3_8584_00A0C9DF1035_.wvu.PrintArea" localSheetId="4" hidden="1">#REF!</definedName>
    <definedName name="Z_02C5981F_9CED_11D3_8584_00A0C9DF1035_.wvu.PrintArea" hidden="1">#REF!</definedName>
    <definedName name="Z_02C59821_9CED_11D3_8584_00A0C9DF1035_.wvu.PrintArea" localSheetId="4" hidden="1">#REF!</definedName>
    <definedName name="Z_02C59821_9CED_11D3_8584_00A0C9DF1035_.wvu.PrintArea" hidden="1">#REF!</definedName>
    <definedName name="Z_02C59822_9CED_11D3_8584_00A0C9DF1035_.wvu.PrintArea" localSheetId="4" hidden="1">#REF!</definedName>
    <definedName name="Z_02C59822_9CED_11D3_8584_00A0C9DF1035_.wvu.PrintArea" hidden="1">#REF!</definedName>
    <definedName name="Z_02C59823_9CED_11D3_8584_00A0C9DF1035_.wvu.PrintArea" localSheetId="4" hidden="1">#REF!</definedName>
    <definedName name="Z_02C59823_9CED_11D3_8584_00A0C9DF1035_.wvu.PrintArea" hidden="1">#REF!</definedName>
    <definedName name="Z_02C59824_9CED_11D3_8584_00A0C9DF1035_.wvu.PrintArea" localSheetId="4" hidden="1">#REF!</definedName>
    <definedName name="Z_02C59824_9CED_11D3_8584_00A0C9DF1035_.wvu.PrintArea" hidden="1">#REF!</definedName>
    <definedName name="Z_02C59826_9CED_11D3_8584_00A0C9DF1035_.wvu.PrintArea" localSheetId="4" hidden="1">#REF!</definedName>
    <definedName name="Z_02C59826_9CED_11D3_8584_00A0C9DF1035_.wvu.PrintArea" hidden="1">#REF!</definedName>
    <definedName name="Z_02C59827_9CED_11D3_8584_00A0C9DF1035_.wvu.PrintArea" localSheetId="4" hidden="1">#REF!</definedName>
    <definedName name="Z_02C59827_9CED_11D3_8584_00A0C9DF1035_.wvu.PrintArea" hidden="1">#REF!</definedName>
    <definedName name="Z_02C59828_9CED_11D3_8584_00A0C9DF1035_.wvu.PrintArea" localSheetId="4" hidden="1">#REF!</definedName>
    <definedName name="Z_02C59828_9CED_11D3_8584_00A0C9DF1035_.wvu.PrintArea" hidden="1">#REF!</definedName>
    <definedName name="Z_02C59829_9CED_11D3_8584_00A0C9DF1035_.wvu.PrintArea" localSheetId="4" hidden="1">#REF!</definedName>
    <definedName name="Z_02C59829_9CED_11D3_8584_00A0C9DF1035_.wvu.PrintArea" hidden="1">#REF!</definedName>
    <definedName name="Z_02C5982B_9CED_11D3_8584_00A0C9DF1035_.wvu.PrintArea" localSheetId="4" hidden="1">#REF!</definedName>
    <definedName name="Z_02C5982B_9CED_11D3_8584_00A0C9DF1035_.wvu.PrintArea" hidden="1">#REF!</definedName>
    <definedName name="Z_02C5982C_9CED_11D3_8584_00A0C9DF1035_.wvu.PrintArea" localSheetId="4" hidden="1">#REF!</definedName>
    <definedName name="Z_02C5982C_9CED_11D3_8584_00A0C9DF1035_.wvu.PrintArea" hidden="1">#REF!</definedName>
    <definedName name="Z_04C88C4B_71AF_11D3_ABF0_00A0C9DF1063_.wvu.PrintArea" localSheetId="4" hidden="1">#REF!</definedName>
    <definedName name="Z_04C88C4B_71AF_11D3_ABF0_00A0C9DF1063_.wvu.PrintArea" hidden="1">#REF!</definedName>
    <definedName name="Z_04C88C4C_71AF_11D3_ABF0_00A0C9DF1063_.wvu.PrintArea" localSheetId="4" hidden="1">#REF!</definedName>
    <definedName name="Z_04C88C4C_71AF_11D3_ABF0_00A0C9DF1063_.wvu.PrintArea" hidden="1">#REF!</definedName>
    <definedName name="Z_04C88C4E_71AF_11D3_ABF0_00A0C9DF1063_.wvu.PrintArea" localSheetId="4" hidden="1">#REF!</definedName>
    <definedName name="Z_04C88C4E_71AF_11D3_ABF0_00A0C9DF1063_.wvu.PrintArea" hidden="1">#REF!</definedName>
    <definedName name="Z_04C88C4F_71AF_11D3_ABF0_00A0C9DF1063_.wvu.PrintArea" localSheetId="4" hidden="1">#REF!</definedName>
    <definedName name="Z_04C88C4F_71AF_11D3_ABF0_00A0C9DF1063_.wvu.PrintArea" hidden="1">#REF!</definedName>
    <definedName name="Z_04C88C50_71AF_11D3_ABF0_00A0C9DF1063_.wvu.PrintArea" localSheetId="4" hidden="1">#REF!</definedName>
    <definedName name="Z_04C88C50_71AF_11D3_ABF0_00A0C9DF1063_.wvu.PrintArea" hidden="1">#REF!</definedName>
    <definedName name="Z_04C88C51_71AF_11D3_ABF0_00A0C9DF1063_.wvu.PrintArea" localSheetId="4" hidden="1">#REF!</definedName>
    <definedName name="Z_04C88C51_71AF_11D3_ABF0_00A0C9DF1063_.wvu.PrintArea" hidden="1">#REF!</definedName>
    <definedName name="Z_04C88C53_71AF_11D3_ABF0_00A0C9DF1063_.wvu.PrintArea" localSheetId="4" hidden="1">#REF!</definedName>
    <definedName name="Z_04C88C53_71AF_11D3_ABF0_00A0C9DF1063_.wvu.PrintArea" hidden="1">#REF!</definedName>
    <definedName name="Z_04C88C54_71AF_11D3_ABF0_00A0C9DF1063_.wvu.PrintArea" localSheetId="4" hidden="1">#REF!</definedName>
    <definedName name="Z_04C88C54_71AF_11D3_ABF0_00A0C9DF1063_.wvu.PrintArea" hidden="1">#REF!</definedName>
    <definedName name="Z_04C88C55_71AF_11D3_ABF0_00A0C9DF1063_.wvu.PrintArea" localSheetId="4" hidden="1">#REF!</definedName>
    <definedName name="Z_04C88C55_71AF_11D3_ABF0_00A0C9DF1063_.wvu.PrintArea" hidden="1">#REF!</definedName>
    <definedName name="Z_04C88C56_71AF_11D3_ABF0_00A0C9DF1063_.wvu.PrintArea" localSheetId="4" hidden="1">#REF!</definedName>
    <definedName name="Z_04C88C56_71AF_11D3_ABF0_00A0C9DF1063_.wvu.PrintArea" hidden="1">#REF!</definedName>
    <definedName name="Z_04C88C58_71AF_11D3_ABF0_00A0C9DF1063_.wvu.PrintArea" localSheetId="4" hidden="1">#REF!</definedName>
    <definedName name="Z_04C88C58_71AF_11D3_ABF0_00A0C9DF1063_.wvu.PrintArea" hidden="1">#REF!</definedName>
    <definedName name="Z_04C88C59_71AF_11D3_ABF0_00A0C9DF1063_.wvu.PrintArea" localSheetId="4" hidden="1">#REF!</definedName>
    <definedName name="Z_04C88C59_71AF_11D3_ABF0_00A0C9DF1063_.wvu.PrintArea" hidden="1">#REF!</definedName>
    <definedName name="Z_04C88C5B_71AF_11D3_ABF0_00A0C9DF1063_.wvu.PrintArea" localSheetId="4" hidden="1">#REF!</definedName>
    <definedName name="Z_04C88C5B_71AF_11D3_ABF0_00A0C9DF1063_.wvu.PrintArea" hidden="1">#REF!</definedName>
    <definedName name="Z_04C88C5C_71AF_11D3_ABF0_00A0C9DF1063_.wvu.PrintArea" localSheetId="4" hidden="1">#REF!</definedName>
    <definedName name="Z_04C88C5C_71AF_11D3_ABF0_00A0C9DF1063_.wvu.PrintArea" hidden="1">#REF!</definedName>
    <definedName name="Z_04C88C5E_71AF_11D3_ABF0_00A0C9DF1063_.wvu.PrintArea" localSheetId="4" hidden="1">#REF!</definedName>
    <definedName name="Z_04C88C5E_71AF_11D3_ABF0_00A0C9DF1063_.wvu.PrintArea" hidden="1">#REF!</definedName>
    <definedName name="Z_04C88C5F_71AF_11D3_ABF0_00A0C9DF1063_.wvu.PrintArea" localSheetId="4" hidden="1">#REF!</definedName>
    <definedName name="Z_04C88C5F_71AF_11D3_ABF0_00A0C9DF1063_.wvu.PrintArea" hidden="1">#REF!</definedName>
    <definedName name="Z_04C88C60_71AF_11D3_ABF0_00A0C9DF1063_.wvu.PrintArea" localSheetId="4" hidden="1">#REF!</definedName>
    <definedName name="Z_04C88C60_71AF_11D3_ABF0_00A0C9DF1063_.wvu.PrintArea" hidden="1">#REF!</definedName>
    <definedName name="Z_04C88C61_71AF_11D3_ABF0_00A0C9DF1063_.wvu.PrintArea" localSheetId="4" hidden="1">#REF!</definedName>
    <definedName name="Z_04C88C61_71AF_11D3_ABF0_00A0C9DF1063_.wvu.PrintArea" hidden="1">#REF!</definedName>
    <definedName name="Z_04C88C63_71AF_11D3_ABF0_00A0C9DF1063_.wvu.PrintArea" localSheetId="4" hidden="1">#REF!</definedName>
    <definedName name="Z_04C88C63_71AF_11D3_ABF0_00A0C9DF1063_.wvu.PrintArea" hidden="1">#REF!</definedName>
    <definedName name="Z_04C88C64_71AF_11D3_ABF0_00A0C9DF1063_.wvu.PrintArea" localSheetId="4" hidden="1">#REF!</definedName>
    <definedName name="Z_04C88C64_71AF_11D3_ABF0_00A0C9DF1063_.wvu.PrintArea" hidden="1">#REF!</definedName>
    <definedName name="Z_04C88C65_71AF_11D3_ABF0_00A0C9DF1063_.wvu.PrintArea" localSheetId="4" hidden="1">#REF!</definedName>
    <definedName name="Z_04C88C65_71AF_11D3_ABF0_00A0C9DF1063_.wvu.PrintArea" hidden="1">#REF!</definedName>
    <definedName name="Z_04C88C66_71AF_11D3_ABF0_00A0C9DF1063_.wvu.PrintArea" localSheetId="4" hidden="1">#REF!</definedName>
    <definedName name="Z_04C88C66_71AF_11D3_ABF0_00A0C9DF1063_.wvu.PrintArea" hidden="1">#REF!</definedName>
    <definedName name="Z_04C88C68_71AF_11D3_ABF0_00A0C9DF1063_.wvu.PrintArea" localSheetId="4" hidden="1">#REF!</definedName>
    <definedName name="Z_04C88C68_71AF_11D3_ABF0_00A0C9DF1063_.wvu.PrintArea" hidden="1">#REF!</definedName>
    <definedName name="Z_04C88C69_71AF_11D3_ABF0_00A0C9DF1063_.wvu.PrintArea" localSheetId="4" hidden="1">#REF!</definedName>
    <definedName name="Z_04C88C69_71AF_11D3_ABF0_00A0C9DF1063_.wvu.PrintArea" hidden="1">#REF!</definedName>
    <definedName name="Z_0F6496EA_CA81_11D3_ABFE_00A0C9DF1063_.wvu.PrintArea" localSheetId="4" hidden="1">#REF!</definedName>
    <definedName name="Z_0F6496EA_CA81_11D3_ABFE_00A0C9DF1063_.wvu.PrintArea" hidden="1">#REF!</definedName>
    <definedName name="Z_0F6496EB_CA81_11D3_ABFE_00A0C9DF1063_.wvu.PrintArea" localSheetId="4" hidden="1">#REF!</definedName>
    <definedName name="Z_0F6496EB_CA81_11D3_ABFE_00A0C9DF1063_.wvu.PrintArea" hidden="1">#REF!</definedName>
    <definedName name="Z_0F6496ED_CA81_11D3_ABFE_00A0C9DF1063_.wvu.PrintArea" localSheetId="4" hidden="1">#REF!</definedName>
    <definedName name="Z_0F6496ED_CA81_11D3_ABFE_00A0C9DF1063_.wvu.PrintArea" hidden="1">#REF!</definedName>
    <definedName name="Z_0F6496EE_CA81_11D3_ABFE_00A0C9DF1063_.wvu.PrintArea" localSheetId="4" hidden="1">#REF!</definedName>
    <definedName name="Z_0F6496EE_CA81_11D3_ABFE_00A0C9DF1063_.wvu.PrintArea" hidden="1">#REF!</definedName>
    <definedName name="Z_0F6496EF_CA81_11D3_ABFE_00A0C9DF1063_.wvu.PrintArea" localSheetId="4" hidden="1">#REF!</definedName>
    <definedName name="Z_0F6496EF_CA81_11D3_ABFE_00A0C9DF1063_.wvu.PrintArea" hidden="1">#REF!</definedName>
    <definedName name="Z_0F6496F0_CA81_11D3_ABFE_00A0C9DF1063_.wvu.PrintArea" localSheetId="4" hidden="1">#REF!</definedName>
    <definedName name="Z_0F6496F0_CA81_11D3_ABFE_00A0C9DF1063_.wvu.PrintArea" hidden="1">#REF!</definedName>
    <definedName name="Z_0F6496F2_CA81_11D3_ABFE_00A0C9DF1063_.wvu.PrintArea" localSheetId="4" hidden="1">#REF!</definedName>
    <definedName name="Z_0F6496F2_CA81_11D3_ABFE_00A0C9DF1063_.wvu.PrintArea" hidden="1">#REF!</definedName>
    <definedName name="Z_0F6496F3_CA81_11D3_ABFE_00A0C9DF1063_.wvu.PrintArea" localSheetId="4" hidden="1">#REF!</definedName>
    <definedName name="Z_0F6496F3_CA81_11D3_ABFE_00A0C9DF1063_.wvu.PrintArea" hidden="1">#REF!</definedName>
    <definedName name="Z_0F6496F4_CA81_11D3_ABFE_00A0C9DF1063_.wvu.PrintArea" localSheetId="4" hidden="1">#REF!</definedName>
    <definedName name="Z_0F6496F4_CA81_11D3_ABFE_00A0C9DF1063_.wvu.PrintArea" hidden="1">#REF!</definedName>
    <definedName name="Z_0F6496F5_CA81_11D3_ABFE_00A0C9DF1063_.wvu.PrintArea" localSheetId="4" hidden="1">#REF!</definedName>
    <definedName name="Z_0F6496F5_CA81_11D3_ABFE_00A0C9DF1063_.wvu.PrintArea" hidden="1">#REF!</definedName>
    <definedName name="Z_0F6496F7_CA81_11D3_ABFE_00A0C9DF1063_.wvu.PrintArea" localSheetId="4" hidden="1">#REF!</definedName>
    <definedName name="Z_0F6496F7_CA81_11D3_ABFE_00A0C9DF1063_.wvu.PrintArea" hidden="1">#REF!</definedName>
    <definedName name="Z_0F6496F8_CA81_11D3_ABFE_00A0C9DF1063_.wvu.PrintArea" localSheetId="4" hidden="1">#REF!</definedName>
    <definedName name="Z_0F6496F8_CA81_11D3_ABFE_00A0C9DF1063_.wvu.PrintArea" hidden="1">#REF!</definedName>
    <definedName name="Z_0F6496FA_CA81_11D3_ABFE_00A0C9DF1063_.wvu.PrintArea" localSheetId="4" hidden="1">#REF!</definedName>
    <definedName name="Z_0F6496FA_CA81_11D3_ABFE_00A0C9DF1063_.wvu.PrintArea" hidden="1">#REF!</definedName>
    <definedName name="Z_0F6496FB_CA81_11D3_ABFE_00A0C9DF1063_.wvu.PrintArea" localSheetId="4" hidden="1">#REF!</definedName>
    <definedName name="Z_0F6496FB_CA81_11D3_ABFE_00A0C9DF1063_.wvu.PrintArea" hidden="1">#REF!</definedName>
    <definedName name="Z_0F6496FD_CA81_11D3_ABFE_00A0C9DF1063_.wvu.PrintArea" localSheetId="4" hidden="1">#REF!</definedName>
    <definedName name="Z_0F6496FD_CA81_11D3_ABFE_00A0C9DF1063_.wvu.PrintArea" hidden="1">#REF!</definedName>
    <definedName name="Z_0F6496FE_CA81_11D3_ABFE_00A0C9DF1063_.wvu.PrintArea" localSheetId="4" hidden="1">#REF!</definedName>
    <definedName name="Z_0F6496FE_CA81_11D3_ABFE_00A0C9DF1063_.wvu.PrintArea" hidden="1">#REF!</definedName>
    <definedName name="Z_0F6496FF_CA81_11D3_ABFE_00A0C9DF1063_.wvu.PrintArea" localSheetId="4" hidden="1">#REF!</definedName>
    <definedName name="Z_0F6496FF_CA81_11D3_ABFE_00A0C9DF1063_.wvu.PrintArea" hidden="1">#REF!</definedName>
    <definedName name="Z_0F649700_CA81_11D3_ABFE_00A0C9DF1063_.wvu.PrintArea" localSheetId="4" hidden="1">#REF!</definedName>
    <definedName name="Z_0F649700_CA81_11D3_ABFE_00A0C9DF1063_.wvu.PrintArea" hidden="1">#REF!</definedName>
    <definedName name="Z_0F649702_CA81_11D3_ABFE_00A0C9DF1063_.wvu.PrintArea" localSheetId="4" hidden="1">#REF!</definedName>
    <definedName name="Z_0F649702_CA81_11D3_ABFE_00A0C9DF1063_.wvu.PrintArea" hidden="1">#REF!</definedName>
    <definedName name="Z_0F649703_CA81_11D3_ABFE_00A0C9DF1063_.wvu.PrintArea" localSheetId="4" hidden="1">#REF!</definedName>
    <definedName name="Z_0F649703_CA81_11D3_ABFE_00A0C9DF1063_.wvu.PrintArea" hidden="1">#REF!</definedName>
    <definedName name="Z_0F649704_CA81_11D3_ABFE_00A0C9DF1063_.wvu.PrintArea" localSheetId="4" hidden="1">#REF!</definedName>
    <definedName name="Z_0F649704_CA81_11D3_ABFE_00A0C9DF1063_.wvu.PrintArea" hidden="1">#REF!</definedName>
    <definedName name="Z_0F649705_CA81_11D3_ABFE_00A0C9DF1063_.wvu.PrintArea" localSheetId="4" hidden="1">#REF!</definedName>
    <definedName name="Z_0F649705_CA81_11D3_ABFE_00A0C9DF1063_.wvu.PrintArea" hidden="1">#REF!</definedName>
    <definedName name="Z_0F649707_CA81_11D3_ABFE_00A0C9DF1063_.wvu.PrintArea" localSheetId="4" hidden="1">#REF!</definedName>
    <definedName name="Z_0F649707_CA81_11D3_ABFE_00A0C9DF1063_.wvu.PrintArea" hidden="1">#REF!</definedName>
    <definedName name="Z_0F649708_CA81_11D3_ABFE_00A0C9DF1063_.wvu.PrintArea" localSheetId="4" hidden="1">#REF!</definedName>
    <definedName name="Z_0F649708_CA81_11D3_ABFE_00A0C9DF1063_.wvu.PrintArea" hidden="1">#REF!</definedName>
    <definedName name="Z_181D420F_9B98_11D3_980A_00A0C9DF29C4_.wvu.PrintArea" localSheetId="4" hidden="1">#REF!</definedName>
    <definedName name="Z_181D420F_9B98_11D3_980A_00A0C9DF29C4_.wvu.PrintArea" hidden="1">#REF!</definedName>
    <definedName name="Z_181D4210_9B98_11D3_980A_00A0C9DF29C4_.wvu.PrintArea" localSheetId="4" hidden="1">#REF!</definedName>
    <definedName name="Z_181D4210_9B98_11D3_980A_00A0C9DF29C4_.wvu.PrintArea" hidden="1">#REF!</definedName>
    <definedName name="Z_181D4212_9B98_11D3_980A_00A0C9DF29C4_.wvu.PrintArea" localSheetId="4" hidden="1">#REF!</definedName>
    <definedName name="Z_181D4212_9B98_11D3_980A_00A0C9DF29C4_.wvu.PrintArea" hidden="1">#REF!</definedName>
    <definedName name="Z_181D4213_9B98_11D3_980A_00A0C9DF29C4_.wvu.PrintArea" localSheetId="4" hidden="1">#REF!</definedName>
    <definedName name="Z_181D4213_9B98_11D3_980A_00A0C9DF29C4_.wvu.PrintArea" hidden="1">#REF!</definedName>
    <definedName name="Z_181D4214_9B98_11D3_980A_00A0C9DF29C4_.wvu.PrintArea" localSheetId="4" hidden="1">#REF!</definedName>
    <definedName name="Z_181D4214_9B98_11D3_980A_00A0C9DF29C4_.wvu.PrintArea" hidden="1">#REF!</definedName>
    <definedName name="Z_181D4215_9B98_11D3_980A_00A0C9DF29C4_.wvu.PrintArea" localSheetId="4" hidden="1">#REF!</definedName>
    <definedName name="Z_181D4215_9B98_11D3_980A_00A0C9DF29C4_.wvu.PrintArea" hidden="1">#REF!</definedName>
    <definedName name="Z_181D4217_9B98_11D3_980A_00A0C9DF29C4_.wvu.PrintArea" localSheetId="4" hidden="1">#REF!</definedName>
    <definedName name="Z_181D4217_9B98_11D3_980A_00A0C9DF29C4_.wvu.PrintArea" hidden="1">#REF!</definedName>
    <definedName name="Z_181D4218_9B98_11D3_980A_00A0C9DF29C4_.wvu.PrintArea" localSheetId="4" hidden="1">#REF!</definedName>
    <definedName name="Z_181D4218_9B98_11D3_980A_00A0C9DF29C4_.wvu.PrintArea" hidden="1">#REF!</definedName>
    <definedName name="Z_181D4219_9B98_11D3_980A_00A0C9DF29C4_.wvu.PrintArea" localSheetId="4" hidden="1">#REF!</definedName>
    <definedName name="Z_181D4219_9B98_11D3_980A_00A0C9DF29C4_.wvu.PrintArea" hidden="1">#REF!</definedName>
    <definedName name="Z_181D421A_9B98_11D3_980A_00A0C9DF29C4_.wvu.PrintArea" localSheetId="4" hidden="1">#REF!</definedName>
    <definedName name="Z_181D421A_9B98_11D3_980A_00A0C9DF29C4_.wvu.PrintArea" hidden="1">#REF!</definedName>
    <definedName name="Z_181D421C_9B98_11D3_980A_00A0C9DF29C4_.wvu.PrintArea" localSheetId="4" hidden="1">#REF!</definedName>
    <definedName name="Z_181D421C_9B98_11D3_980A_00A0C9DF29C4_.wvu.PrintArea" hidden="1">#REF!</definedName>
    <definedName name="Z_181D421D_9B98_11D3_980A_00A0C9DF29C4_.wvu.PrintArea" localSheetId="4" hidden="1">#REF!</definedName>
    <definedName name="Z_181D421D_9B98_11D3_980A_00A0C9DF29C4_.wvu.PrintArea" hidden="1">#REF!</definedName>
    <definedName name="Z_181D421F_9B98_11D3_980A_00A0C9DF29C4_.wvu.PrintArea" localSheetId="4" hidden="1">#REF!</definedName>
    <definedName name="Z_181D421F_9B98_11D3_980A_00A0C9DF29C4_.wvu.PrintArea" hidden="1">#REF!</definedName>
    <definedName name="Z_181D4220_9B98_11D3_980A_00A0C9DF29C4_.wvu.PrintArea" localSheetId="4" hidden="1">#REF!</definedName>
    <definedName name="Z_181D4220_9B98_11D3_980A_00A0C9DF29C4_.wvu.PrintArea" hidden="1">#REF!</definedName>
    <definedName name="Z_181D4222_9B98_11D3_980A_00A0C9DF29C4_.wvu.PrintArea" localSheetId="4" hidden="1">#REF!</definedName>
    <definedName name="Z_181D4222_9B98_11D3_980A_00A0C9DF29C4_.wvu.PrintArea" hidden="1">#REF!</definedName>
    <definedName name="Z_181D4223_9B98_11D3_980A_00A0C9DF29C4_.wvu.PrintArea" localSheetId="4" hidden="1">#REF!</definedName>
    <definedName name="Z_181D4223_9B98_11D3_980A_00A0C9DF29C4_.wvu.PrintArea" hidden="1">#REF!</definedName>
    <definedName name="Z_181D4224_9B98_11D3_980A_00A0C9DF29C4_.wvu.PrintArea" localSheetId="4" hidden="1">#REF!</definedName>
    <definedName name="Z_181D4224_9B98_11D3_980A_00A0C9DF29C4_.wvu.PrintArea" hidden="1">#REF!</definedName>
    <definedName name="Z_181D4225_9B98_11D3_980A_00A0C9DF29C4_.wvu.PrintArea" localSheetId="4" hidden="1">#REF!</definedName>
    <definedName name="Z_181D4225_9B98_11D3_980A_00A0C9DF29C4_.wvu.PrintArea" hidden="1">#REF!</definedName>
    <definedName name="Z_181D4227_9B98_11D3_980A_00A0C9DF29C4_.wvu.PrintArea" localSheetId="4" hidden="1">#REF!</definedName>
    <definedName name="Z_181D4227_9B98_11D3_980A_00A0C9DF29C4_.wvu.PrintArea" hidden="1">#REF!</definedName>
    <definedName name="Z_181D4228_9B98_11D3_980A_00A0C9DF29C4_.wvu.PrintArea" localSheetId="4" hidden="1">#REF!</definedName>
    <definedName name="Z_181D4228_9B98_11D3_980A_00A0C9DF29C4_.wvu.PrintArea" hidden="1">#REF!</definedName>
    <definedName name="Z_181D4229_9B98_11D3_980A_00A0C9DF29C4_.wvu.PrintArea" localSheetId="4" hidden="1">#REF!</definedName>
    <definedName name="Z_181D4229_9B98_11D3_980A_00A0C9DF29C4_.wvu.PrintArea" hidden="1">#REF!</definedName>
    <definedName name="Z_181D422A_9B98_11D3_980A_00A0C9DF29C4_.wvu.PrintArea" localSheetId="4" hidden="1">#REF!</definedName>
    <definedName name="Z_181D422A_9B98_11D3_980A_00A0C9DF29C4_.wvu.PrintArea" hidden="1">#REF!</definedName>
    <definedName name="Z_181D422C_9B98_11D3_980A_00A0C9DF29C4_.wvu.PrintArea" localSheetId="4" hidden="1">#REF!</definedName>
    <definedName name="Z_181D422C_9B98_11D3_980A_00A0C9DF29C4_.wvu.PrintArea" hidden="1">#REF!</definedName>
    <definedName name="Z_181D422D_9B98_11D3_980A_00A0C9DF29C4_.wvu.PrintArea" localSheetId="4" hidden="1">#REF!</definedName>
    <definedName name="Z_181D422D_9B98_11D3_980A_00A0C9DF29C4_.wvu.PrintArea" hidden="1">#REF!</definedName>
    <definedName name="Z_1BB02CF2_D326_11D3_9812_00A0C9DF29C4_.wvu.PrintArea" localSheetId="4" hidden="1">#REF!</definedName>
    <definedName name="Z_1BB02CF2_D326_11D3_9812_00A0C9DF29C4_.wvu.PrintArea" hidden="1">#REF!</definedName>
    <definedName name="Z_1BB02CF3_D326_11D3_9812_00A0C9DF29C4_.wvu.PrintArea" localSheetId="4" hidden="1">#REF!</definedName>
    <definedName name="Z_1BB02CF3_D326_11D3_9812_00A0C9DF29C4_.wvu.PrintArea" hidden="1">#REF!</definedName>
    <definedName name="Z_1BB02CF5_D326_11D3_9812_00A0C9DF29C4_.wvu.PrintArea" localSheetId="4" hidden="1">#REF!</definedName>
    <definedName name="Z_1BB02CF5_D326_11D3_9812_00A0C9DF29C4_.wvu.PrintArea" hidden="1">#REF!</definedName>
    <definedName name="Z_1BB02CF6_D326_11D3_9812_00A0C9DF29C4_.wvu.PrintArea" localSheetId="4" hidden="1">#REF!</definedName>
    <definedName name="Z_1BB02CF6_D326_11D3_9812_00A0C9DF29C4_.wvu.PrintArea" hidden="1">#REF!</definedName>
    <definedName name="Z_1BB02CF7_D326_11D3_9812_00A0C9DF29C4_.wvu.PrintArea" localSheetId="4" hidden="1">#REF!</definedName>
    <definedName name="Z_1BB02CF7_D326_11D3_9812_00A0C9DF29C4_.wvu.PrintArea" hidden="1">#REF!</definedName>
    <definedName name="Z_1BB02CF8_D326_11D3_9812_00A0C9DF29C4_.wvu.PrintArea" localSheetId="4" hidden="1">#REF!</definedName>
    <definedName name="Z_1BB02CF8_D326_11D3_9812_00A0C9DF29C4_.wvu.PrintArea" hidden="1">#REF!</definedName>
    <definedName name="Z_1BB02CFA_D326_11D3_9812_00A0C9DF29C4_.wvu.PrintArea" localSheetId="4" hidden="1">#REF!</definedName>
    <definedName name="Z_1BB02CFA_D326_11D3_9812_00A0C9DF29C4_.wvu.PrintArea" hidden="1">#REF!</definedName>
    <definedName name="Z_1BB02CFB_D326_11D3_9812_00A0C9DF29C4_.wvu.PrintArea" localSheetId="4" hidden="1">#REF!</definedName>
    <definedName name="Z_1BB02CFB_D326_11D3_9812_00A0C9DF29C4_.wvu.PrintArea" hidden="1">#REF!</definedName>
    <definedName name="Z_1BB02CFC_D326_11D3_9812_00A0C9DF29C4_.wvu.PrintArea" localSheetId="4" hidden="1">#REF!</definedName>
    <definedName name="Z_1BB02CFC_D326_11D3_9812_00A0C9DF29C4_.wvu.PrintArea" hidden="1">#REF!</definedName>
    <definedName name="Z_1BB02CFD_D326_11D3_9812_00A0C9DF29C4_.wvu.PrintArea" localSheetId="4" hidden="1">#REF!</definedName>
    <definedName name="Z_1BB02CFD_D326_11D3_9812_00A0C9DF29C4_.wvu.PrintArea" hidden="1">#REF!</definedName>
    <definedName name="Z_1BB02CFF_D326_11D3_9812_00A0C9DF29C4_.wvu.PrintArea" localSheetId="4" hidden="1">#REF!</definedName>
    <definedName name="Z_1BB02CFF_D326_11D3_9812_00A0C9DF29C4_.wvu.PrintArea" hidden="1">#REF!</definedName>
    <definedName name="Z_1BB02D00_D326_11D3_9812_00A0C9DF29C4_.wvu.PrintArea" localSheetId="4" hidden="1">#REF!</definedName>
    <definedName name="Z_1BB02D00_D326_11D3_9812_00A0C9DF29C4_.wvu.PrintArea" hidden="1">#REF!</definedName>
    <definedName name="Z_1BB02D02_D326_11D3_9812_00A0C9DF29C4_.wvu.PrintArea" localSheetId="4" hidden="1">#REF!</definedName>
    <definedName name="Z_1BB02D02_D326_11D3_9812_00A0C9DF29C4_.wvu.PrintArea" hidden="1">#REF!</definedName>
    <definedName name="Z_1BB02D03_D326_11D3_9812_00A0C9DF29C4_.wvu.PrintArea" localSheetId="4" hidden="1">#REF!</definedName>
    <definedName name="Z_1BB02D03_D326_11D3_9812_00A0C9DF29C4_.wvu.PrintArea" hidden="1">#REF!</definedName>
    <definedName name="Z_1BB02D05_D326_11D3_9812_00A0C9DF29C4_.wvu.PrintArea" localSheetId="4" hidden="1">#REF!</definedName>
    <definedName name="Z_1BB02D05_D326_11D3_9812_00A0C9DF29C4_.wvu.PrintArea" hidden="1">#REF!</definedName>
    <definedName name="Z_1BB02D06_D326_11D3_9812_00A0C9DF29C4_.wvu.PrintArea" localSheetId="4" hidden="1">#REF!</definedName>
    <definedName name="Z_1BB02D06_D326_11D3_9812_00A0C9DF29C4_.wvu.PrintArea" hidden="1">#REF!</definedName>
    <definedName name="Z_1BB02D07_D326_11D3_9812_00A0C9DF29C4_.wvu.PrintArea" localSheetId="4" hidden="1">#REF!</definedName>
    <definedName name="Z_1BB02D07_D326_11D3_9812_00A0C9DF29C4_.wvu.PrintArea" hidden="1">#REF!</definedName>
    <definedName name="Z_1BB02D08_D326_11D3_9812_00A0C9DF29C4_.wvu.PrintArea" localSheetId="4" hidden="1">#REF!</definedName>
    <definedName name="Z_1BB02D08_D326_11D3_9812_00A0C9DF29C4_.wvu.PrintArea" hidden="1">#REF!</definedName>
    <definedName name="Z_1BB02D0A_D326_11D3_9812_00A0C9DF29C4_.wvu.PrintArea" localSheetId="4" hidden="1">#REF!</definedName>
    <definedName name="Z_1BB02D0A_D326_11D3_9812_00A0C9DF29C4_.wvu.PrintArea" hidden="1">#REF!</definedName>
    <definedName name="Z_1BB02D0B_D326_11D3_9812_00A0C9DF29C4_.wvu.PrintArea" localSheetId="4" hidden="1">#REF!</definedName>
    <definedName name="Z_1BB02D0B_D326_11D3_9812_00A0C9DF29C4_.wvu.PrintArea" hidden="1">#REF!</definedName>
    <definedName name="Z_1BB02D0C_D326_11D3_9812_00A0C9DF29C4_.wvu.PrintArea" localSheetId="4" hidden="1">#REF!</definedName>
    <definedName name="Z_1BB02D0C_D326_11D3_9812_00A0C9DF29C4_.wvu.PrintArea" hidden="1">#REF!</definedName>
    <definedName name="Z_1BB02D0D_D326_11D3_9812_00A0C9DF29C4_.wvu.PrintArea" localSheetId="4" hidden="1">#REF!</definedName>
    <definedName name="Z_1BB02D0D_D326_11D3_9812_00A0C9DF29C4_.wvu.PrintArea" hidden="1">#REF!</definedName>
    <definedName name="Z_1BB02D0F_D326_11D3_9812_00A0C9DF29C4_.wvu.PrintArea" localSheetId="4" hidden="1">#REF!</definedName>
    <definedName name="Z_1BB02D0F_D326_11D3_9812_00A0C9DF29C4_.wvu.PrintArea" hidden="1">#REF!</definedName>
    <definedName name="Z_1BB02D10_D326_11D3_9812_00A0C9DF29C4_.wvu.PrintArea" localSheetId="4" hidden="1">#REF!</definedName>
    <definedName name="Z_1BB02D10_D326_11D3_9812_00A0C9DF29C4_.wvu.PrintArea" hidden="1">#REF!</definedName>
    <definedName name="Z_1D18DB46_65F5_11D3_9DAB_00A0C9DF29FD_.wvu.PrintArea" localSheetId="4" hidden="1">#REF!</definedName>
    <definedName name="Z_1D18DB46_65F5_11D3_9DAB_00A0C9DF29FD_.wvu.PrintArea" hidden="1">#REF!</definedName>
    <definedName name="Z_1D18DB47_65F5_11D3_9DAB_00A0C9DF29FD_.wvu.PrintArea" localSheetId="4" hidden="1">#REF!</definedName>
    <definedName name="Z_1D18DB47_65F5_11D3_9DAB_00A0C9DF29FD_.wvu.PrintArea" hidden="1">#REF!</definedName>
    <definedName name="Z_1D18DB49_65F5_11D3_9DAB_00A0C9DF29FD_.wvu.PrintArea" localSheetId="4" hidden="1">#REF!</definedName>
    <definedName name="Z_1D18DB49_65F5_11D3_9DAB_00A0C9DF29FD_.wvu.PrintArea" hidden="1">#REF!</definedName>
    <definedName name="Z_1D18DB4A_65F5_11D3_9DAB_00A0C9DF29FD_.wvu.PrintArea" localSheetId="4" hidden="1">#REF!</definedName>
    <definedName name="Z_1D18DB4A_65F5_11D3_9DAB_00A0C9DF29FD_.wvu.PrintArea" hidden="1">#REF!</definedName>
    <definedName name="Z_1D18DB4B_65F5_11D3_9DAB_00A0C9DF29FD_.wvu.PrintArea" localSheetId="4" hidden="1">#REF!</definedName>
    <definedName name="Z_1D18DB4B_65F5_11D3_9DAB_00A0C9DF29FD_.wvu.PrintArea" hidden="1">#REF!</definedName>
    <definedName name="Z_1D18DB4C_65F5_11D3_9DAB_00A0C9DF29FD_.wvu.PrintArea" localSheetId="4" hidden="1">#REF!</definedName>
    <definedName name="Z_1D18DB4C_65F5_11D3_9DAB_00A0C9DF29FD_.wvu.PrintArea" hidden="1">#REF!</definedName>
    <definedName name="Z_1D18DB4E_65F5_11D3_9DAB_00A0C9DF29FD_.wvu.PrintArea" localSheetId="4" hidden="1">#REF!</definedName>
    <definedName name="Z_1D18DB4E_65F5_11D3_9DAB_00A0C9DF29FD_.wvu.PrintArea" hidden="1">#REF!</definedName>
    <definedName name="Z_1D18DB4F_65F5_11D3_9DAB_00A0C9DF29FD_.wvu.PrintArea" localSheetId="4" hidden="1">#REF!</definedName>
    <definedName name="Z_1D18DB4F_65F5_11D3_9DAB_00A0C9DF29FD_.wvu.PrintArea" hidden="1">#REF!</definedName>
    <definedName name="Z_1D18DB50_65F5_11D3_9DAB_00A0C9DF29FD_.wvu.PrintArea" localSheetId="4" hidden="1">#REF!</definedName>
    <definedName name="Z_1D18DB50_65F5_11D3_9DAB_00A0C9DF29FD_.wvu.PrintArea" hidden="1">#REF!</definedName>
    <definedName name="Z_1D18DB51_65F5_11D3_9DAB_00A0C9DF29FD_.wvu.PrintArea" localSheetId="4" hidden="1">#REF!</definedName>
    <definedName name="Z_1D18DB51_65F5_11D3_9DAB_00A0C9DF29FD_.wvu.PrintArea" hidden="1">#REF!</definedName>
    <definedName name="Z_1D18DB53_65F5_11D3_9DAB_00A0C9DF29FD_.wvu.PrintArea" localSheetId="4" hidden="1">#REF!</definedName>
    <definedName name="Z_1D18DB53_65F5_11D3_9DAB_00A0C9DF29FD_.wvu.PrintArea" hidden="1">#REF!</definedName>
    <definedName name="Z_1D18DB54_65F5_11D3_9DAB_00A0C9DF29FD_.wvu.PrintArea" localSheetId="4" hidden="1">#REF!</definedName>
    <definedName name="Z_1D18DB54_65F5_11D3_9DAB_00A0C9DF29FD_.wvu.PrintArea" hidden="1">#REF!</definedName>
    <definedName name="Z_1D18DB56_65F5_11D3_9DAB_00A0C9DF29FD_.wvu.PrintArea" localSheetId="4" hidden="1">#REF!</definedName>
    <definedName name="Z_1D18DB56_65F5_11D3_9DAB_00A0C9DF29FD_.wvu.PrintArea" hidden="1">#REF!</definedName>
    <definedName name="Z_1D18DB57_65F5_11D3_9DAB_00A0C9DF29FD_.wvu.PrintArea" localSheetId="4" hidden="1">#REF!</definedName>
    <definedName name="Z_1D18DB57_65F5_11D3_9DAB_00A0C9DF29FD_.wvu.PrintArea" hidden="1">#REF!</definedName>
    <definedName name="Z_1D18DB59_65F5_11D3_9DAB_00A0C9DF29FD_.wvu.PrintArea" localSheetId="4" hidden="1">#REF!</definedName>
    <definedName name="Z_1D18DB59_65F5_11D3_9DAB_00A0C9DF29FD_.wvu.PrintArea" hidden="1">#REF!</definedName>
    <definedName name="Z_1D18DB5A_65F5_11D3_9DAB_00A0C9DF29FD_.wvu.PrintArea" localSheetId="4" hidden="1">#REF!</definedName>
    <definedName name="Z_1D18DB5A_65F5_11D3_9DAB_00A0C9DF29FD_.wvu.PrintArea" hidden="1">#REF!</definedName>
    <definedName name="Z_1D18DB5B_65F5_11D3_9DAB_00A0C9DF29FD_.wvu.PrintArea" localSheetId="4" hidden="1">#REF!</definedName>
    <definedName name="Z_1D18DB5B_65F5_11D3_9DAB_00A0C9DF29FD_.wvu.PrintArea" hidden="1">#REF!</definedName>
    <definedName name="Z_1D18DB5C_65F5_11D3_9DAB_00A0C9DF29FD_.wvu.PrintArea" localSheetId="4" hidden="1">#REF!</definedName>
    <definedName name="Z_1D18DB5C_65F5_11D3_9DAB_00A0C9DF29FD_.wvu.PrintArea" hidden="1">#REF!</definedName>
    <definedName name="Z_1D18DB5E_65F5_11D3_9DAB_00A0C9DF29FD_.wvu.PrintArea" localSheetId="4" hidden="1">#REF!</definedName>
    <definedName name="Z_1D18DB5E_65F5_11D3_9DAB_00A0C9DF29FD_.wvu.PrintArea" hidden="1">#REF!</definedName>
    <definedName name="Z_1D18DB5F_65F5_11D3_9DAB_00A0C9DF29FD_.wvu.PrintArea" localSheetId="4" hidden="1">#REF!</definedName>
    <definedName name="Z_1D18DB5F_65F5_11D3_9DAB_00A0C9DF29FD_.wvu.PrintArea" hidden="1">#REF!</definedName>
    <definedName name="Z_1D18DB60_65F5_11D3_9DAB_00A0C9DF29FD_.wvu.PrintArea" localSheetId="4" hidden="1">#REF!</definedName>
    <definedName name="Z_1D18DB60_65F5_11D3_9DAB_00A0C9DF29FD_.wvu.PrintArea" hidden="1">#REF!</definedName>
    <definedName name="Z_1D18DB61_65F5_11D3_9DAB_00A0C9DF29FD_.wvu.PrintArea" localSheetId="4" hidden="1">#REF!</definedName>
    <definedName name="Z_1D18DB61_65F5_11D3_9DAB_00A0C9DF29FD_.wvu.PrintArea" hidden="1">#REF!</definedName>
    <definedName name="Z_1D18DB63_65F5_11D3_9DAB_00A0C9DF29FD_.wvu.PrintArea" localSheetId="4" hidden="1">#REF!</definedName>
    <definedName name="Z_1D18DB63_65F5_11D3_9DAB_00A0C9DF29FD_.wvu.PrintArea" hidden="1">#REF!</definedName>
    <definedName name="Z_1D18DB64_65F5_11D3_9DAB_00A0C9DF29FD_.wvu.PrintArea" localSheetId="4" hidden="1">#REF!</definedName>
    <definedName name="Z_1D18DB64_65F5_11D3_9DAB_00A0C9DF29FD_.wvu.PrintArea" hidden="1">#REF!</definedName>
    <definedName name="Z_1EE9C873_3396_11D3_97FD_00A0C9DF29C4_.wvu.PrintArea" localSheetId="4" hidden="1">#REF!</definedName>
    <definedName name="Z_1EE9C873_3396_11D3_97FD_00A0C9DF29C4_.wvu.PrintArea" hidden="1">#REF!</definedName>
    <definedName name="Z_1EE9C874_3396_11D3_97FD_00A0C9DF29C4_.wvu.PrintArea" localSheetId="4" hidden="1">#REF!</definedName>
    <definedName name="Z_1EE9C874_3396_11D3_97FD_00A0C9DF29C4_.wvu.PrintArea" hidden="1">#REF!</definedName>
    <definedName name="Z_1EE9C876_3396_11D3_97FD_00A0C9DF29C4_.wvu.PrintArea" localSheetId="4" hidden="1">#REF!</definedName>
    <definedName name="Z_1EE9C876_3396_11D3_97FD_00A0C9DF29C4_.wvu.PrintArea" hidden="1">#REF!</definedName>
    <definedName name="Z_1EE9C877_3396_11D3_97FD_00A0C9DF29C4_.wvu.PrintArea" localSheetId="4" hidden="1">#REF!</definedName>
    <definedName name="Z_1EE9C877_3396_11D3_97FD_00A0C9DF29C4_.wvu.PrintArea" hidden="1">#REF!</definedName>
    <definedName name="Z_1EE9C878_3396_11D3_97FD_00A0C9DF29C4_.wvu.PrintArea" localSheetId="4" hidden="1">#REF!</definedName>
    <definedName name="Z_1EE9C878_3396_11D3_97FD_00A0C9DF29C4_.wvu.PrintArea" hidden="1">#REF!</definedName>
    <definedName name="Z_1EE9C879_3396_11D3_97FD_00A0C9DF29C4_.wvu.PrintArea" localSheetId="4" hidden="1">#REF!</definedName>
    <definedName name="Z_1EE9C879_3396_11D3_97FD_00A0C9DF29C4_.wvu.PrintArea" hidden="1">#REF!</definedName>
    <definedName name="Z_1EE9C87B_3396_11D3_97FD_00A0C9DF29C4_.wvu.PrintArea" localSheetId="4" hidden="1">#REF!</definedName>
    <definedName name="Z_1EE9C87B_3396_11D3_97FD_00A0C9DF29C4_.wvu.PrintArea" hidden="1">#REF!</definedName>
    <definedName name="Z_1EE9C87C_3396_11D3_97FD_00A0C9DF29C4_.wvu.PrintArea" localSheetId="4" hidden="1">#REF!</definedName>
    <definedName name="Z_1EE9C87C_3396_11D3_97FD_00A0C9DF29C4_.wvu.PrintArea" hidden="1">#REF!</definedName>
    <definedName name="Z_1EE9C87D_3396_11D3_97FD_00A0C9DF29C4_.wvu.PrintArea" localSheetId="4" hidden="1">#REF!</definedName>
    <definedName name="Z_1EE9C87D_3396_11D3_97FD_00A0C9DF29C4_.wvu.PrintArea" hidden="1">#REF!</definedName>
    <definedName name="Z_1EE9C87E_3396_11D3_97FD_00A0C9DF29C4_.wvu.PrintArea" localSheetId="4" hidden="1">#REF!</definedName>
    <definedName name="Z_1EE9C87E_3396_11D3_97FD_00A0C9DF29C4_.wvu.PrintArea" hidden="1">#REF!</definedName>
    <definedName name="Z_1EE9C880_3396_11D3_97FD_00A0C9DF29C4_.wvu.PrintArea" localSheetId="4" hidden="1">#REF!</definedName>
    <definedName name="Z_1EE9C880_3396_11D3_97FD_00A0C9DF29C4_.wvu.PrintArea" hidden="1">#REF!</definedName>
    <definedName name="Z_1EE9C881_3396_11D3_97FD_00A0C9DF29C4_.wvu.PrintArea" localSheetId="4" hidden="1">#REF!</definedName>
    <definedName name="Z_1EE9C881_3396_11D3_97FD_00A0C9DF29C4_.wvu.PrintArea" hidden="1">#REF!</definedName>
    <definedName name="Z_1EE9C883_3396_11D3_97FD_00A0C9DF29C4_.wvu.PrintArea" localSheetId="4" hidden="1">#REF!</definedName>
    <definedName name="Z_1EE9C883_3396_11D3_97FD_00A0C9DF29C4_.wvu.PrintArea" hidden="1">#REF!</definedName>
    <definedName name="Z_1EE9C884_3396_11D3_97FD_00A0C9DF29C4_.wvu.PrintArea" localSheetId="4" hidden="1">#REF!</definedName>
    <definedName name="Z_1EE9C884_3396_11D3_97FD_00A0C9DF29C4_.wvu.PrintArea" hidden="1">#REF!</definedName>
    <definedName name="Z_1EE9C886_3396_11D3_97FD_00A0C9DF29C4_.wvu.PrintArea" localSheetId="4" hidden="1">#REF!</definedName>
    <definedName name="Z_1EE9C886_3396_11D3_97FD_00A0C9DF29C4_.wvu.PrintArea" hidden="1">#REF!</definedName>
    <definedName name="Z_1EE9C887_3396_11D3_97FD_00A0C9DF29C4_.wvu.PrintArea" localSheetId="4" hidden="1">#REF!</definedName>
    <definedName name="Z_1EE9C887_3396_11D3_97FD_00A0C9DF29C4_.wvu.PrintArea" hidden="1">#REF!</definedName>
    <definedName name="Z_1EE9C888_3396_11D3_97FD_00A0C9DF29C4_.wvu.PrintArea" localSheetId="4" hidden="1">#REF!</definedName>
    <definedName name="Z_1EE9C888_3396_11D3_97FD_00A0C9DF29C4_.wvu.PrintArea" hidden="1">#REF!</definedName>
    <definedName name="Z_1EE9C889_3396_11D3_97FD_00A0C9DF29C4_.wvu.PrintArea" localSheetId="4" hidden="1">#REF!</definedName>
    <definedName name="Z_1EE9C889_3396_11D3_97FD_00A0C9DF29C4_.wvu.PrintArea" hidden="1">#REF!</definedName>
    <definedName name="Z_1EE9C88B_3396_11D3_97FD_00A0C9DF29C4_.wvu.PrintArea" localSheetId="4" hidden="1">#REF!</definedName>
    <definedName name="Z_1EE9C88B_3396_11D3_97FD_00A0C9DF29C4_.wvu.PrintArea" hidden="1">#REF!</definedName>
    <definedName name="Z_1EE9C88C_3396_11D3_97FD_00A0C9DF29C4_.wvu.PrintArea" localSheetId="4" hidden="1">#REF!</definedName>
    <definedName name="Z_1EE9C88C_3396_11D3_97FD_00A0C9DF29C4_.wvu.PrintArea" hidden="1">#REF!</definedName>
    <definedName name="Z_1EE9C88D_3396_11D3_97FD_00A0C9DF29C4_.wvu.PrintArea" localSheetId="4" hidden="1">#REF!</definedName>
    <definedName name="Z_1EE9C88D_3396_11D3_97FD_00A0C9DF29C4_.wvu.PrintArea" hidden="1">#REF!</definedName>
    <definedName name="Z_1EE9C88E_3396_11D3_97FD_00A0C9DF29C4_.wvu.PrintArea" localSheetId="4" hidden="1">#REF!</definedName>
    <definedName name="Z_1EE9C88E_3396_11D3_97FD_00A0C9DF29C4_.wvu.PrintArea" hidden="1">#REF!</definedName>
    <definedName name="Z_1EE9C890_3396_11D3_97FD_00A0C9DF29C4_.wvu.PrintArea" localSheetId="4" hidden="1">#REF!</definedName>
    <definedName name="Z_1EE9C890_3396_11D3_97FD_00A0C9DF29C4_.wvu.PrintArea" hidden="1">#REF!</definedName>
    <definedName name="Z_1EE9C891_3396_11D3_97FD_00A0C9DF29C4_.wvu.PrintArea" localSheetId="4" hidden="1">#REF!</definedName>
    <definedName name="Z_1EE9C891_3396_11D3_97FD_00A0C9DF29C4_.wvu.PrintArea" hidden="1">#REF!</definedName>
    <definedName name="Z_23F18827_7997_11D6_8750_00508BD3B3BA_.wvu.Cols" localSheetId="4" hidden="1">#REF!,#REF!</definedName>
    <definedName name="Z_23F18827_7997_11D6_8750_00508BD3B3BA_.wvu.Cols" hidden="1">#REF!,#REF!</definedName>
    <definedName name="Z_23F18827_7997_11D6_8750_00508BD3B3BA_.wvu.PrintArea" localSheetId="4" hidden="1">#REF!</definedName>
    <definedName name="Z_23F18827_7997_11D6_8750_00508BD3B3BA_.wvu.PrintArea" hidden="1">#REF!</definedName>
    <definedName name="Z_254F9381_AE38_11D3_9DB4_00A0C9DF29FD_.wvu.PrintArea" localSheetId="4" hidden="1">#REF!</definedName>
    <definedName name="Z_254F9381_AE38_11D3_9DB4_00A0C9DF29FD_.wvu.PrintArea" hidden="1">#REF!</definedName>
    <definedName name="Z_254F9382_AE38_11D3_9DB4_00A0C9DF29FD_.wvu.PrintArea" localSheetId="4" hidden="1">#REF!</definedName>
    <definedName name="Z_254F9382_AE38_11D3_9DB4_00A0C9DF29FD_.wvu.PrintArea" hidden="1">#REF!</definedName>
    <definedName name="Z_254F9384_AE38_11D3_9DB4_00A0C9DF29FD_.wvu.PrintArea" localSheetId="4" hidden="1">#REF!</definedName>
    <definedName name="Z_254F9384_AE38_11D3_9DB4_00A0C9DF29FD_.wvu.PrintArea" hidden="1">#REF!</definedName>
    <definedName name="Z_254F9385_AE38_11D3_9DB4_00A0C9DF29FD_.wvu.PrintArea" localSheetId="4" hidden="1">#REF!</definedName>
    <definedName name="Z_254F9385_AE38_11D3_9DB4_00A0C9DF29FD_.wvu.PrintArea" hidden="1">#REF!</definedName>
    <definedName name="Z_254F9386_AE38_11D3_9DB4_00A0C9DF29FD_.wvu.PrintArea" localSheetId="4" hidden="1">#REF!</definedName>
    <definedName name="Z_254F9386_AE38_11D3_9DB4_00A0C9DF29FD_.wvu.PrintArea" hidden="1">#REF!</definedName>
    <definedName name="Z_254F9387_AE38_11D3_9DB4_00A0C9DF29FD_.wvu.PrintArea" localSheetId="4" hidden="1">#REF!</definedName>
    <definedName name="Z_254F9387_AE38_11D3_9DB4_00A0C9DF29FD_.wvu.PrintArea" hidden="1">#REF!</definedName>
    <definedName name="Z_254F9389_AE38_11D3_9DB4_00A0C9DF29FD_.wvu.PrintArea" localSheetId="4" hidden="1">#REF!</definedName>
    <definedName name="Z_254F9389_AE38_11D3_9DB4_00A0C9DF29FD_.wvu.PrintArea" hidden="1">#REF!</definedName>
    <definedName name="Z_254F938A_AE38_11D3_9DB4_00A0C9DF29FD_.wvu.PrintArea" localSheetId="4" hidden="1">#REF!</definedName>
    <definedName name="Z_254F938A_AE38_11D3_9DB4_00A0C9DF29FD_.wvu.PrintArea" hidden="1">#REF!</definedName>
    <definedName name="Z_254F938B_AE38_11D3_9DB4_00A0C9DF29FD_.wvu.PrintArea" localSheetId="4" hidden="1">#REF!</definedName>
    <definedName name="Z_254F938B_AE38_11D3_9DB4_00A0C9DF29FD_.wvu.PrintArea" hidden="1">#REF!</definedName>
    <definedName name="Z_254F938C_AE38_11D3_9DB4_00A0C9DF29FD_.wvu.PrintArea" localSheetId="4" hidden="1">#REF!</definedName>
    <definedName name="Z_254F938C_AE38_11D3_9DB4_00A0C9DF29FD_.wvu.PrintArea" hidden="1">#REF!</definedName>
    <definedName name="Z_254F938E_AE38_11D3_9DB4_00A0C9DF29FD_.wvu.PrintArea" localSheetId="4" hidden="1">#REF!</definedName>
    <definedName name="Z_254F938E_AE38_11D3_9DB4_00A0C9DF29FD_.wvu.PrintArea" hidden="1">#REF!</definedName>
    <definedName name="Z_254F938F_AE38_11D3_9DB4_00A0C9DF29FD_.wvu.PrintArea" localSheetId="4" hidden="1">#REF!</definedName>
    <definedName name="Z_254F938F_AE38_11D3_9DB4_00A0C9DF29FD_.wvu.PrintArea" hidden="1">#REF!</definedName>
    <definedName name="Z_254F9391_AE38_11D3_9DB4_00A0C9DF29FD_.wvu.PrintArea" localSheetId="4" hidden="1">#REF!</definedName>
    <definedName name="Z_254F9391_AE38_11D3_9DB4_00A0C9DF29FD_.wvu.PrintArea" hidden="1">#REF!</definedName>
    <definedName name="Z_254F9392_AE38_11D3_9DB4_00A0C9DF29FD_.wvu.PrintArea" localSheetId="4" hidden="1">#REF!</definedName>
    <definedName name="Z_254F9392_AE38_11D3_9DB4_00A0C9DF29FD_.wvu.PrintArea" hidden="1">#REF!</definedName>
    <definedName name="Z_254F9394_AE38_11D3_9DB4_00A0C9DF29FD_.wvu.PrintArea" localSheetId="4" hidden="1">#REF!</definedName>
    <definedName name="Z_254F9394_AE38_11D3_9DB4_00A0C9DF29FD_.wvu.PrintArea" hidden="1">#REF!</definedName>
    <definedName name="Z_254F9395_AE38_11D3_9DB4_00A0C9DF29FD_.wvu.PrintArea" localSheetId="4" hidden="1">#REF!</definedName>
    <definedName name="Z_254F9395_AE38_11D3_9DB4_00A0C9DF29FD_.wvu.PrintArea" hidden="1">#REF!</definedName>
    <definedName name="Z_254F9396_AE38_11D3_9DB4_00A0C9DF29FD_.wvu.PrintArea" localSheetId="4" hidden="1">#REF!</definedName>
    <definedName name="Z_254F9396_AE38_11D3_9DB4_00A0C9DF29FD_.wvu.PrintArea" hidden="1">#REF!</definedName>
    <definedName name="Z_254F9397_AE38_11D3_9DB4_00A0C9DF29FD_.wvu.PrintArea" localSheetId="4" hidden="1">#REF!</definedName>
    <definedName name="Z_254F9397_AE38_11D3_9DB4_00A0C9DF29FD_.wvu.PrintArea" hidden="1">#REF!</definedName>
    <definedName name="Z_254F9399_AE38_11D3_9DB4_00A0C9DF29FD_.wvu.PrintArea" localSheetId="4" hidden="1">#REF!</definedName>
    <definedName name="Z_254F9399_AE38_11D3_9DB4_00A0C9DF29FD_.wvu.PrintArea" hidden="1">#REF!</definedName>
    <definedName name="Z_254F939A_AE38_11D3_9DB4_00A0C9DF29FD_.wvu.PrintArea" localSheetId="4" hidden="1">#REF!</definedName>
    <definedName name="Z_254F939A_AE38_11D3_9DB4_00A0C9DF29FD_.wvu.PrintArea" hidden="1">#REF!</definedName>
    <definedName name="Z_254F939B_AE38_11D3_9DB4_00A0C9DF29FD_.wvu.PrintArea" localSheetId="4" hidden="1">#REF!</definedName>
    <definedName name="Z_254F939B_AE38_11D3_9DB4_00A0C9DF29FD_.wvu.PrintArea" hidden="1">#REF!</definedName>
    <definedName name="Z_254F939C_AE38_11D3_9DB4_00A0C9DF29FD_.wvu.PrintArea" localSheetId="4" hidden="1">#REF!</definedName>
    <definedName name="Z_254F939C_AE38_11D3_9DB4_00A0C9DF29FD_.wvu.PrintArea" hidden="1">#REF!</definedName>
    <definedName name="Z_254F939E_AE38_11D3_9DB4_00A0C9DF29FD_.wvu.PrintArea" localSheetId="4" hidden="1">#REF!</definedName>
    <definedName name="Z_254F939E_AE38_11D3_9DB4_00A0C9DF29FD_.wvu.PrintArea" hidden="1">#REF!</definedName>
    <definedName name="Z_254F939F_AE38_11D3_9DB4_00A0C9DF29FD_.wvu.PrintArea" localSheetId="4" hidden="1">#REF!</definedName>
    <definedName name="Z_254F939F_AE38_11D3_9DB4_00A0C9DF29FD_.wvu.PrintArea" hidden="1">#REF!</definedName>
    <definedName name="Z_273BF518_8099_11D3_9808_00A0C9DF29C4_.wvu.PrintArea" localSheetId="4" hidden="1">#REF!</definedName>
    <definedName name="Z_273BF518_8099_11D3_9808_00A0C9DF29C4_.wvu.PrintArea" hidden="1">#REF!</definedName>
    <definedName name="Z_273BF519_8099_11D3_9808_00A0C9DF29C4_.wvu.PrintArea" localSheetId="4" hidden="1">#REF!</definedName>
    <definedName name="Z_273BF519_8099_11D3_9808_00A0C9DF29C4_.wvu.PrintArea" hidden="1">#REF!</definedName>
    <definedName name="Z_273BF51B_8099_11D3_9808_00A0C9DF29C4_.wvu.PrintArea" localSheetId="4" hidden="1">#REF!</definedName>
    <definedName name="Z_273BF51B_8099_11D3_9808_00A0C9DF29C4_.wvu.PrintArea" hidden="1">#REF!</definedName>
    <definedName name="Z_273BF51C_8099_11D3_9808_00A0C9DF29C4_.wvu.PrintArea" localSheetId="4" hidden="1">#REF!</definedName>
    <definedName name="Z_273BF51C_8099_11D3_9808_00A0C9DF29C4_.wvu.PrintArea" hidden="1">#REF!</definedName>
    <definedName name="Z_273BF51D_8099_11D3_9808_00A0C9DF29C4_.wvu.PrintArea" localSheetId="4" hidden="1">#REF!</definedName>
    <definedName name="Z_273BF51D_8099_11D3_9808_00A0C9DF29C4_.wvu.PrintArea" hidden="1">#REF!</definedName>
    <definedName name="Z_273BF51E_8099_11D3_9808_00A0C9DF29C4_.wvu.PrintArea" localSheetId="4" hidden="1">#REF!</definedName>
    <definedName name="Z_273BF51E_8099_11D3_9808_00A0C9DF29C4_.wvu.PrintArea" hidden="1">#REF!</definedName>
    <definedName name="Z_273BF520_8099_11D3_9808_00A0C9DF29C4_.wvu.PrintArea" localSheetId="4" hidden="1">#REF!</definedName>
    <definedName name="Z_273BF520_8099_11D3_9808_00A0C9DF29C4_.wvu.PrintArea" hidden="1">#REF!</definedName>
    <definedName name="Z_273BF521_8099_11D3_9808_00A0C9DF29C4_.wvu.PrintArea" localSheetId="4" hidden="1">#REF!</definedName>
    <definedName name="Z_273BF521_8099_11D3_9808_00A0C9DF29C4_.wvu.PrintArea" hidden="1">#REF!</definedName>
    <definedName name="Z_273BF522_8099_11D3_9808_00A0C9DF29C4_.wvu.PrintArea" localSheetId="4" hidden="1">#REF!</definedName>
    <definedName name="Z_273BF522_8099_11D3_9808_00A0C9DF29C4_.wvu.PrintArea" hidden="1">#REF!</definedName>
    <definedName name="Z_273BF523_8099_11D3_9808_00A0C9DF29C4_.wvu.PrintArea" localSheetId="4" hidden="1">#REF!</definedName>
    <definedName name="Z_273BF523_8099_11D3_9808_00A0C9DF29C4_.wvu.PrintArea" hidden="1">#REF!</definedName>
    <definedName name="Z_273BF525_8099_11D3_9808_00A0C9DF29C4_.wvu.PrintArea" localSheetId="4" hidden="1">#REF!</definedName>
    <definedName name="Z_273BF525_8099_11D3_9808_00A0C9DF29C4_.wvu.PrintArea" hidden="1">#REF!</definedName>
    <definedName name="Z_273BF526_8099_11D3_9808_00A0C9DF29C4_.wvu.PrintArea" localSheetId="4" hidden="1">#REF!</definedName>
    <definedName name="Z_273BF526_8099_11D3_9808_00A0C9DF29C4_.wvu.PrintArea" hidden="1">#REF!</definedName>
    <definedName name="Z_273BF528_8099_11D3_9808_00A0C9DF29C4_.wvu.PrintArea" localSheetId="4" hidden="1">#REF!</definedName>
    <definedName name="Z_273BF528_8099_11D3_9808_00A0C9DF29C4_.wvu.PrintArea" hidden="1">#REF!</definedName>
    <definedName name="Z_273BF529_8099_11D3_9808_00A0C9DF29C4_.wvu.PrintArea" localSheetId="4" hidden="1">#REF!</definedName>
    <definedName name="Z_273BF529_8099_11D3_9808_00A0C9DF29C4_.wvu.PrintArea" hidden="1">#REF!</definedName>
    <definedName name="Z_273BF52B_8099_11D3_9808_00A0C9DF29C4_.wvu.PrintArea" localSheetId="4" hidden="1">#REF!</definedName>
    <definedName name="Z_273BF52B_8099_11D3_9808_00A0C9DF29C4_.wvu.PrintArea" hidden="1">#REF!</definedName>
    <definedName name="Z_273BF52C_8099_11D3_9808_00A0C9DF29C4_.wvu.PrintArea" localSheetId="4" hidden="1">#REF!</definedName>
    <definedName name="Z_273BF52C_8099_11D3_9808_00A0C9DF29C4_.wvu.PrintArea" hidden="1">#REF!</definedName>
    <definedName name="Z_273BF52D_8099_11D3_9808_00A0C9DF29C4_.wvu.PrintArea" localSheetId="4" hidden="1">#REF!</definedName>
    <definedName name="Z_273BF52D_8099_11D3_9808_00A0C9DF29C4_.wvu.PrintArea" hidden="1">#REF!</definedName>
    <definedName name="Z_273BF52E_8099_11D3_9808_00A0C9DF29C4_.wvu.PrintArea" localSheetId="4" hidden="1">#REF!</definedName>
    <definedName name="Z_273BF52E_8099_11D3_9808_00A0C9DF29C4_.wvu.PrintArea" hidden="1">#REF!</definedName>
    <definedName name="Z_273BF530_8099_11D3_9808_00A0C9DF29C4_.wvu.PrintArea" localSheetId="4" hidden="1">#REF!</definedName>
    <definedName name="Z_273BF530_8099_11D3_9808_00A0C9DF29C4_.wvu.PrintArea" hidden="1">#REF!</definedName>
    <definedName name="Z_273BF531_8099_11D3_9808_00A0C9DF29C4_.wvu.PrintArea" localSheetId="4" hidden="1">#REF!</definedName>
    <definedName name="Z_273BF531_8099_11D3_9808_00A0C9DF29C4_.wvu.PrintArea" hidden="1">#REF!</definedName>
    <definedName name="Z_273BF532_8099_11D3_9808_00A0C9DF29C4_.wvu.PrintArea" localSheetId="4" hidden="1">#REF!</definedName>
    <definedName name="Z_273BF532_8099_11D3_9808_00A0C9DF29C4_.wvu.PrintArea" hidden="1">#REF!</definedName>
    <definedName name="Z_273BF533_8099_11D3_9808_00A0C9DF29C4_.wvu.PrintArea" localSheetId="4" hidden="1">#REF!</definedName>
    <definedName name="Z_273BF533_8099_11D3_9808_00A0C9DF29C4_.wvu.PrintArea" hidden="1">#REF!</definedName>
    <definedName name="Z_273BF535_8099_11D3_9808_00A0C9DF29C4_.wvu.PrintArea" localSheetId="4" hidden="1">#REF!</definedName>
    <definedName name="Z_273BF535_8099_11D3_9808_00A0C9DF29C4_.wvu.PrintArea" hidden="1">#REF!</definedName>
    <definedName name="Z_273BF536_8099_11D3_9808_00A0C9DF29C4_.wvu.PrintArea" localSheetId="4" hidden="1">#REF!</definedName>
    <definedName name="Z_273BF536_8099_11D3_9808_00A0C9DF29C4_.wvu.PrintArea" hidden="1">#REF!</definedName>
    <definedName name="Z_2A4AFF2A_09F9_11D3_88AD_0080C84A5D47_.wvu.PrintArea" localSheetId="4" hidden="1">#REF!</definedName>
    <definedName name="Z_2A4AFF2A_09F9_11D3_88AD_0080C84A5D47_.wvu.PrintArea" hidden="1">#REF!</definedName>
    <definedName name="Z_2A4AFF2B_09F9_11D3_88AD_0080C84A5D47_.wvu.PrintArea" localSheetId="4" hidden="1">#REF!</definedName>
    <definedName name="Z_2A4AFF2B_09F9_11D3_88AD_0080C84A5D47_.wvu.PrintArea" hidden="1">#REF!</definedName>
    <definedName name="Z_2A4AFF2D_09F9_11D3_88AD_0080C84A5D47_.wvu.PrintArea" localSheetId="4" hidden="1">#REF!</definedName>
    <definedName name="Z_2A4AFF2D_09F9_11D3_88AD_0080C84A5D47_.wvu.PrintArea" hidden="1">#REF!</definedName>
    <definedName name="Z_2A4AFF2E_09F9_11D3_88AD_0080C84A5D47_.wvu.PrintArea" localSheetId="4" hidden="1">#REF!</definedName>
    <definedName name="Z_2A4AFF2E_09F9_11D3_88AD_0080C84A5D47_.wvu.PrintArea" hidden="1">#REF!</definedName>
    <definedName name="Z_2A4AFF2F_09F9_11D3_88AD_0080C84A5D47_.wvu.PrintArea" localSheetId="4" hidden="1">#REF!</definedName>
    <definedName name="Z_2A4AFF2F_09F9_11D3_88AD_0080C84A5D47_.wvu.PrintArea" hidden="1">#REF!</definedName>
    <definedName name="Z_2A4AFF30_09F9_11D3_88AD_0080C84A5D47_.wvu.PrintArea" localSheetId="4" hidden="1">#REF!</definedName>
    <definedName name="Z_2A4AFF30_09F9_11D3_88AD_0080C84A5D47_.wvu.PrintArea" hidden="1">#REF!</definedName>
    <definedName name="Z_2A4AFF32_09F9_11D3_88AD_0080C84A5D47_.wvu.PrintArea" localSheetId="4" hidden="1">#REF!</definedName>
    <definedName name="Z_2A4AFF32_09F9_11D3_88AD_0080C84A5D47_.wvu.PrintArea" hidden="1">#REF!</definedName>
    <definedName name="Z_2A4AFF33_09F9_11D3_88AD_0080C84A5D47_.wvu.PrintArea" localSheetId="4" hidden="1">#REF!</definedName>
    <definedName name="Z_2A4AFF33_09F9_11D3_88AD_0080C84A5D47_.wvu.PrintArea" hidden="1">#REF!</definedName>
    <definedName name="Z_2A4AFF34_09F9_11D3_88AD_0080C84A5D47_.wvu.PrintArea" localSheetId="4" hidden="1">#REF!</definedName>
    <definedName name="Z_2A4AFF34_09F9_11D3_88AD_0080C84A5D47_.wvu.PrintArea" hidden="1">#REF!</definedName>
    <definedName name="Z_2A4AFF35_09F9_11D3_88AD_0080C84A5D47_.wvu.PrintArea" localSheetId="4" hidden="1">#REF!</definedName>
    <definedName name="Z_2A4AFF35_09F9_11D3_88AD_0080C84A5D47_.wvu.PrintArea" hidden="1">#REF!</definedName>
    <definedName name="Z_2A4AFF37_09F9_11D3_88AD_0080C84A5D47_.wvu.PrintArea" localSheetId="4" hidden="1">#REF!</definedName>
    <definedName name="Z_2A4AFF37_09F9_11D3_88AD_0080C84A5D47_.wvu.PrintArea" hidden="1">#REF!</definedName>
    <definedName name="Z_2A4AFF38_09F9_11D3_88AD_0080C84A5D47_.wvu.PrintArea" localSheetId="4" hidden="1">#REF!</definedName>
    <definedName name="Z_2A4AFF38_09F9_11D3_88AD_0080C84A5D47_.wvu.PrintArea" hidden="1">#REF!</definedName>
    <definedName name="Z_2A4AFF3A_09F9_11D3_88AD_0080C84A5D47_.wvu.PrintArea" localSheetId="4" hidden="1">#REF!</definedName>
    <definedName name="Z_2A4AFF3A_09F9_11D3_88AD_0080C84A5D47_.wvu.PrintArea" hidden="1">#REF!</definedName>
    <definedName name="Z_2A4AFF3B_09F9_11D3_88AD_0080C84A5D47_.wvu.PrintArea" localSheetId="4" hidden="1">#REF!</definedName>
    <definedName name="Z_2A4AFF3B_09F9_11D3_88AD_0080C84A5D47_.wvu.PrintArea" hidden="1">#REF!</definedName>
    <definedName name="Z_2A4AFF3D_09F9_11D3_88AD_0080C84A5D47_.wvu.PrintArea" localSheetId="4" hidden="1">#REF!</definedName>
    <definedName name="Z_2A4AFF3D_09F9_11D3_88AD_0080C84A5D47_.wvu.PrintArea" hidden="1">#REF!</definedName>
    <definedName name="Z_2A4AFF3E_09F9_11D3_88AD_0080C84A5D47_.wvu.PrintArea" localSheetId="4" hidden="1">#REF!</definedName>
    <definedName name="Z_2A4AFF3E_09F9_11D3_88AD_0080C84A5D47_.wvu.PrintArea" hidden="1">#REF!</definedName>
    <definedName name="Z_2A4AFF3F_09F9_11D3_88AD_0080C84A5D47_.wvu.PrintArea" localSheetId="4" hidden="1">#REF!</definedName>
    <definedName name="Z_2A4AFF3F_09F9_11D3_88AD_0080C84A5D47_.wvu.PrintArea" hidden="1">#REF!</definedName>
    <definedName name="Z_2A4AFF40_09F9_11D3_88AD_0080C84A5D47_.wvu.PrintArea" localSheetId="4" hidden="1">#REF!</definedName>
    <definedName name="Z_2A4AFF40_09F9_11D3_88AD_0080C84A5D47_.wvu.PrintArea" hidden="1">#REF!</definedName>
    <definedName name="Z_2A4AFF42_09F9_11D3_88AD_0080C84A5D47_.wvu.PrintArea" localSheetId="4" hidden="1">#REF!</definedName>
    <definedName name="Z_2A4AFF42_09F9_11D3_88AD_0080C84A5D47_.wvu.PrintArea" hidden="1">#REF!</definedName>
    <definedName name="Z_2A4AFF43_09F9_11D3_88AD_0080C84A5D47_.wvu.PrintArea" localSheetId="4" hidden="1">#REF!</definedName>
    <definedName name="Z_2A4AFF43_09F9_11D3_88AD_0080C84A5D47_.wvu.PrintArea" hidden="1">#REF!</definedName>
    <definedName name="Z_2A4AFF44_09F9_11D3_88AD_0080C84A5D47_.wvu.PrintArea" localSheetId="4" hidden="1">#REF!</definedName>
    <definedName name="Z_2A4AFF44_09F9_11D3_88AD_0080C84A5D47_.wvu.PrintArea" hidden="1">#REF!</definedName>
    <definedName name="Z_2A4AFF45_09F9_11D3_88AD_0080C84A5D47_.wvu.PrintArea" localSheetId="4" hidden="1">#REF!</definedName>
    <definedName name="Z_2A4AFF45_09F9_11D3_88AD_0080C84A5D47_.wvu.PrintArea" hidden="1">#REF!</definedName>
    <definedName name="Z_2A4AFF47_09F9_11D3_88AD_0080C84A5D47_.wvu.PrintArea" localSheetId="4" hidden="1">#REF!</definedName>
    <definedName name="Z_2A4AFF47_09F9_11D3_88AD_0080C84A5D47_.wvu.PrintArea" hidden="1">#REF!</definedName>
    <definedName name="Z_2A4AFF48_09F9_11D3_88AD_0080C84A5D47_.wvu.PrintArea" localSheetId="4" hidden="1">#REF!</definedName>
    <definedName name="Z_2A4AFF48_09F9_11D3_88AD_0080C84A5D47_.wvu.PrintArea" hidden="1">#REF!</definedName>
    <definedName name="Z_2B885854_9DB4_11D3_8584_00A0C9DF1035_.wvu.PrintArea" localSheetId="4" hidden="1">#REF!</definedName>
    <definedName name="Z_2B885854_9DB4_11D3_8584_00A0C9DF1035_.wvu.PrintArea" hidden="1">#REF!</definedName>
    <definedName name="Z_2B885855_9DB4_11D3_8584_00A0C9DF1035_.wvu.PrintArea" localSheetId="4" hidden="1">#REF!</definedName>
    <definedName name="Z_2B885855_9DB4_11D3_8584_00A0C9DF1035_.wvu.PrintArea" hidden="1">#REF!</definedName>
    <definedName name="Z_2B885857_9DB4_11D3_8584_00A0C9DF1035_.wvu.PrintArea" localSheetId="4" hidden="1">#REF!</definedName>
    <definedName name="Z_2B885857_9DB4_11D3_8584_00A0C9DF1035_.wvu.PrintArea" hidden="1">#REF!</definedName>
    <definedName name="Z_2B885858_9DB4_11D3_8584_00A0C9DF1035_.wvu.PrintArea" localSheetId="4" hidden="1">#REF!</definedName>
    <definedName name="Z_2B885858_9DB4_11D3_8584_00A0C9DF1035_.wvu.PrintArea" hidden="1">#REF!</definedName>
    <definedName name="Z_2B885859_9DB4_11D3_8584_00A0C9DF1035_.wvu.PrintArea" localSheetId="4" hidden="1">#REF!</definedName>
    <definedName name="Z_2B885859_9DB4_11D3_8584_00A0C9DF1035_.wvu.PrintArea" hidden="1">#REF!</definedName>
    <definedName name="Z_2B88585A_9DB4_11D3_8584_00A0C9DF1035_.wvu.PrintArea" localSheetId="4" hidden="1">#REF!</definedName>
    <definedName name="Z_2B88585A_9DB4_11D3_8584_00A0C9DF1035_.wvu.PrintArea" hidden="1">#REF!</definedName>
    <definedName name="Z_2B88585C_9DB4_11D3_8584_00A0C9DF1035_.wvu.PrintArea" localSheetId="4" hidden="1">#REF!</definedName>
    <definedName name="Z_2B88585C_9DB4_11D3_8584_00A0C9DF1035_.wvu.PrintArea" hidden="1">#REF!</definedName>
    <definedName name="Z_2B88585D_9DB4_11D3_8584_00A0C9DF1035_.wvu.PrintArea" localSheetId="4" hidden="1">#REF!</definedName>
    <definedName name="Z_2B88585D_9DB4_11D3_8584_00A0C9DF1035_.wvu.PrintArea" hidden="1">#REF!</definedName>
    <definedName name="Z_2B88585E_9DB4_11D3_8584_00A0C9DF1035_.wvu.PrintArea" localSheetId="4" hidden="1">#REF!</definedName>
    <definedName name="Z_2B88585E_9DB4_11D3_8584_00A0C9DF1035_.wvu.PrintArea" hidden="1">#REF!</definedName>
    <definedName name="Z_2B88585F_9DB4_11D3_8584_00A0C9DF1035_.wvu.PrintArea" localSheetId="4" hidden="1">#REF!</definedName>
    <definedName name="Z_2B88585F_9DB4_11D3_8584_00A0C9DF1035_.wvu.PrintArea" hidden="1">#REF!</definedName>
    <definedName name="Z_2B885861_9DB4_11D3_8584_00A0C9DF1035_.wvu.PrintArea" localSheetId="4" hidden="1">#REF!</definedName>
    <definedName name="Z_2B885861_9DB4_11D3_8584_00A0C9DF1035_.wvu.PrintArea" hidden="1">#REF!</definedName>
    <definedName name="Z_2B885862_9DB4_11D3_8584_00A0C9DF1035_.wvu.PrintArea" localSheetId="4" hidden="1">#REF!</definedName>
    <definedName name="Z_2B885862_9DB4_11D3_8584_00A0C9DF1035_.wvu.PrintArea" hidden="1">#REF!</definedName>
    <definedName name="Z_2B885864_9DB4_11D3_8584_00A0C9DF1035_.wvu.PrintArea" localSheetId="4" hidden="1">#REF!</definedName>
    <definedName name="Z_2B885864_9DB4_11D3_8584_00A0C9DF1035_.wvu.PrintArea" hidden="1">#REF!</definedName>
    <definedName name="Z_2B885865_9DB4_11D3_8584_00A0C9DF1035_.wvu.PrintArea" localSheetId="4" hidden="1">#REF!</definedName>
    <definedName name="Z_2B885865_9DB4_11D3_8584_00A0C9DF1035_.wvu.PrintArea" hidden="1">#REF!</definedName>
    <definedName name="Z_2B885867_9DB4_11D3_8584_00A0C9DF1035_.wvu.PrintArea" localSheetId="4" hidden="1">#REF!</definedName>
    <definedName name="Z_2B885867_9DB4_11D3_8584_00A0C9DF1035_.wvu.PrintArea" hidden="1">#REF!</definedName>
    <definedName name="Z_2B885868_9DB4_11D3_8584_00A0C9DF1035_.wvu.PrintArea" localSheetId="4" hidden="1">#REF!</definedName>
    <definedName name="Z_2B885868_9DB4_11D3_8584_00A0C9DF1035_.wvu.PrintArea" hidden="1">#REF!</definedName>
    <definedName name="Z_2B885869_9DB4_11D3_8584_00A0C9DF1035_.wvu.PrintArea" localSheetId="4" hidden="1">#REF!</definedName>
    <definedName name="Z_2B885869_9DB4_11D3_8584_00A0C9DF1035_.wvu.PrintArea" hidden="1">#REF!</definedName>
    <definedName name="Z_2B88586A_9DB4_11D3_8584_00A0C9DF1035_.wvu.PrintArea" localSheetId="4" hidden="1">#REF!</definedName>
    <definedName name="Z_2B88586A_9DB4_11D3_8584_00A0C9DF1035_.wvu.PrintArea" hidden="1">#REF!</definedName>
    <definedName name="Z_2B88586C_9DB4_11D3_8584_00A0C9DF1035_.wvu.PrintArea" localSheetId="4" hidden="1">#REF!</definedName>
    <definedName name="Z_2B88586C_9DB4_11D3_8584_00A0C9DF1035_.wvu.PrintArea" hidden="1">#REF!</definedName>
    <definedName name="Z_2B88586D_9DB4_11D3_8584_00A0C9DF1035_.wvu.PrintArea" localSheetId="4" hidden="1">#REF!</definedName>
    <definedName name="Z_2B88586D_9DB4_11D3_8584_00A0C9DF1035_.wvu.PrintArea" hidden="1">#REF!</definedName>
    <definedName name="Z_2B88586E_9DB4_11D3_8584_00A0C9DF1035_.wvu.PrintArea" localSheetId="4" hidden="1">#REF!</definedName>
    <definedName name="Z_2B88586E_9DB4_11D3_8584_00A0C9DF1035_.wvu.PrintArea" hidden="1">#REF!</definedName>
    <definedName name="Z_2B88586F_9DB4_11D3_8584_00A0C9DF1035_.wvu.PrintArea" localSheetId="4" hidden="1">#REF!</definedName>
    <definedName name="Z_2B88586F_9DB4_11D3_8584_00A0C9DF1035_.wvu.PrintArea" hidden="1">#REF!</definedName>
    <definedName name="Z_2B885871_9DB4_11D3_8584_00A0C9DF1035_.wvu.PrintArea" localSheetId="4" hidden="1">#REF!</definedName>
    <definedName name="Z_2B885871_9DB4_11D3_8584_00A0C9DF1035_.wvu.PrintArea" hidden="1">#REF!</definedName>
    <definedName name="Z_2B885872_9DB4_11D3_8584_00A0C9DF1035_.wvu.PrintArea" localSheetId="4" hidden="1">#REF!</definedName>
    <definedName name="Z_2B885872_9DB4_11D3_8584_00A0C9DF1035_.wvu.PrintArea" hidden="1">#REF!</definedName>
    <definedName name="Z_2C11EDF9_5561_11D3_9DA5_00A0C9DF29FD_.wvu.PrintArea" localSheetId="4" hidden="1">#REF!</definedName>
    <definedName name="Z_2C11EDF9_5561_11D3_9DA5_00A0C9DF29FD_.wvu.PrintArea" hidden="1">#REF!</definedName>
    <definedName name="Z_2C11EDFA_5561_11D3_9DA5_00A0C9DF29FD_.wvu.PrintArea" localSheetId="4" hidden="1">#REF!</definedName>
    <definedName name="Z_2C11EDFA_5561_11D3_9DA5_00A0C9DF29FD_.wvu.PrintArea" hidden="1">#REF!</definedName>
    <definedName name="Z_2C11EDFC_5561_11D3_9DA5_00A0C9DF29FD_.wvu.PrintArea" localSheetId="4" hidden="1">#REF!</definedName>
    <definedName name="Z_2C11EDFC_5561_11D3_9DA5_00A0C9DF29FD_.wvu.PrintArea" hidden="1">#REF!</definedName>
    <definedName name="Z_2C11EDFD_5561_11D3_9DA5_00A0C9DF29FD_.wvu.PrintArea" localSheetId="4" hidden="1">#REF!</definedName>
    <definedName name="Z_2C11EDFD_5561_11D3_9DA5_00A0C9DF29FD_.wvu.PrintArea" hidden="1">#REF!</definedName>
    <definedName name="Z_2C11EDFE_5561_11D3_9DA5_00A0C9DF29FD_.wvu.PrintArea" localSheetId="4" hidden="1">#REF!</definedName>
    <definedName name="Z_2C11EDFE_5561_11D3_9DA5_00A0C9DF29FD_.wvu.PrintArea" hidden="1">#REF!</definedName>
    <definedName name="Z_2C11EDFF_5561_11D3_9DA5_00A0C9DF29FD_.wvu.PrintArea" localSheetId="4" hidden="1">#REF!</definedName>
    <definedName name="Z_2C11EDFF_5561_11D3_9DA5_00A0C9DF29FD_.wvu.PrintArea" hidden="1">#REF!</definedName>
    <definedName name="Z_2C11EE01_5561_11D3_9DA5_00A0C9DF29FD_.wvu.PrintArea" localSheetId="4" hidden="1">#REF!</definedName>
    <definedName name="Z_2C11EE01_5561_11D3_9DA5_00A0C9DF29FD_.wvu.PrintArea" hidden="1">#REF!</definedName>
    <definedName name="Z_2C11EE02_5561_11D3_9DA5_00A0C9DF29FD_.wvu.PrintArea" localSheetId="4" hidden="1">#REF!</definedName>
    <definedName name="Z_2C11EE02_5561_11D3_9DA5_00A0C9DF29FD_.wvu.PrintArea" hidden="1">#REF!</definedName>
    <definedName name="Z_2C11EE03_5561_11D3_9DA5_00A0C9DF29FD_.wvu.PrintArea" localSheetId="4" hidden="1">#REF!</definedName>
    <definedName name="Z_2C11EE03_5561_11D3_9DA5_00A0C9DF29FD_.wvu.PrintArea" hidden="1">#REF!</definedName>
    <definedName name="Z_2C11EE04_5561_11D3_9DA5_00A0C9DF29FD_.wvu.PrintArea" localSheetId="4" hidden="1">#REF!</definedName>
    <definedName name="Z_2C11EE04_5561_11D3_9DA5_00A0C9DF29FD_.wvu.PrintArea" hidden="1">#REF!</definedName>
    <definedName name="Z_2C11EE06_5561_11D3_9DA5_00A0C9DF29FD_.wvu.PrintArea" localSheetId="4" hidden="1">#REF!</definedName>
    <definedName name="Z_2C11EE06_5561_11D3_9DA5_00A0C9DF29FD_.wvu.PrintArea" hidden="1">#REF!</definedName>
    <definedName name="Z_2C11EE07_5561_11D3_9DA5_00A0C9DF29FD_.wvu.PrintArea" localSheetId="4" hidden="1">#REF!</definedName>
    <definedName name="Z_2C11EE07_5561_11D3_9DA5_00A0C9DF29FD_.wvu.PrintArea" hidden="1">#REF!</definedName>
    <definedName name="Z_2C11EE09_5561_11D3_9DA5_00A0C9DF29FD_.wvu.PrintArea" localSheetId="4" hidden="1">#REF!</definedName>
    <definedName name="Z_2C11EE09_5561_11D3_9DA5_00A0C9DF29FD_.wvu.PrintArea" hidden="1">#REF!</definedName>
    <definedName name="Z_2C11EE0A_5561_11D3_9DA5_00A0C9DF29FD_.wvu.PrintArea" localSheetId="4" hidden="1">#REF!</definedName>
    <definedName name="Z_2C11EE0A_5561_11D3_9DA5_00A0C9DF29FD_.wvu.PrintArea" hidden="1">#REF!</definedName>
    <definedName name="Z_2C11EE0C_5561_11D3_9DA5_00A0C9DF29FD_.wvu.PrintArea" localSheetId="4" hidden="1">#REF!</definedName>
    <definedName name="Z_2C11EE0C_5561_11D3_9DA5_00A0C9DF29FD_.wvu.PrintArea" hidden="1">#REF!</definedName>
    <definedName name="Z_2C11EE0D_5561_11D3_9DA5_00A0C9DF29FD_.wvu.PrintArea" localSheetId="4" hidden="1">#REF!</definedName>
    <definedName name="Z_2C11EE0D_5561_11D3_9DA5_00A0C9DF29FD_.wvu.PrintArea" hidden="1">#REF!</definedName>
    <definedName name="Z_2C11EE0E_5561_11D3_9DA5_00A0C9DF29FD_.wvu.PrintArea" localSheetId="4" hidden="1">#REF!</definedName>
    <definedName name="Z_2C11EE0E_5561_11D3_9DA5_00A0C9DF29FD_.wvu.PrintArea" hidden="1">#REF!</definedName>
    <definedName name="Z_2C11EE0F_5561_11D3_9DA5_00A0C9DF29FD_.wvu.PrintArea" localSheetId="4" hidden="1">#REF!</definedName>
    <definedName name="Z_2C11EE0F_5561_11D3_9DA5_00A0C9DF29FD_.wvu.PrintArea" hidden="1">#REF!</definedName>
    <definedName name="Z_2C11EE11_5561_11D3_9DA5_00A0C9DF29FD_.wvu.PrintArea" localSheetId="4" hidden="1">#REF!</definedName>
    <definedName name="Z_2C11EE11_5561_11D3_9DA5_00A0C9DF29FD_.wvu.PrintArea" hidden="1">#REF!</definedName>
    <definedName name="Z_2C11EE12_5561_11D3_9DA5_00A0C9DF29FD_.wvu.PrintArea" localSheetId="4" hidden="1">#REF!</definedName>
    <definedName name="Z_2C11EE12_5561_11D3_9DA5_00A0C9DF29FD_.wvu.PrintArea" hidden="1">#REF!</definedName>
    <definedName name="Z_2C11EE13_5561_11D3_9DA5_00A0C9DF29FD_.wvu.PrintArea" localSheetId="4" hidden="1">#REF!</definedName>
    <definedName name="Z_2C11EE13_5561_11D3_9DA5_00A0C9DF29FD_.wvu.PrintArea" hidden="1">#REF!</definedName>
    <definedName name="Z_2C11EE14_5561_11D3_9DA5_00A0C9DF29FD_.wvu.PrintArea" localSheetId="4" hidden="1">#REF!</definedName>
    <definedName name="Z_2C11EE14_5561_11D3_9DA5_00A0C9DF29FD_.wvu.PrintArea" hidden="1">#REF!</definedName>
    <definedName name="Z_2C11EE16_5561_11D3_9DA5_00A0C9DF29FD_.wvu.PrintArea" localSheetId="4" hidden="1">#REF!</definedName>
    <definedName name="Z_2C11EE16_5561_11D3_9DA5_00A0C9DF29FD_.wvu.PrintArea" hidden="1">#REF!</definedName>
    <definedName name="Z_2C11EE17_5561_11D3_9DA5_00A0C9DF29FD_.wvu.PrintArea" localSheetId="4" hidden="1">#REF!</definedName>
    <definedName name="Z_2C11EE17_5561_11D3_9DA5_00A0C9DF29FD_.wvu.PrintArea" hidden="1">#REF!</definedName>
    <definedName name="Z_321AEF13_A729_11D3_980D_00A0C9DF29C4_.wvu.PrintArea" localSheetId="4" hidden="1">#REF!</definedName>
    <definedName name="Z_321AEF13_A729_11D3_980D_00A0C9DF29C4_.wvu.PrintArea" hidden="1">#REF!</definedName>
    <definedName name="Z_321AEF14_A729_11D3_980D_00A0C9DF29C4_.wvu.PrintArea" localSheetId="4" hidden="1">#REF!</definedName>
    <definedName name="Z_321AEF14_A729_11D3_980D_00A0C9DF29C4_.wvu.PrintArea" hidden="1">#REF!</definedName>
    <definedName name="Z_321AEF16_A729_11D3_980D_00A0C9DF29C4_.wvu.PrintArea" localSheetId="4" hidden="1">#REF!</definedName>
    <definedName name="Z_321AEF16_A729_11D3_980D_00A0C9DF29C4_.wvu.PrintArea" hidden="1">#REF!</definedName>
    <definedName name="Z_321AEF17_A729_11D3_980D_00A0C9DF29C4_.wvu.PrintArea" localSheetId="4" hidden="1">#REF!</definedName>
    <definedName name="Z_321AEF17_A729_11D3_980D_00A0C9DF29C4_.wvu.PrintArea" hidden="1">#REF!</definedName>
    <definedName name="Z_321AEF18_A729_11D3_980D_00A0C9DF29C4_.wvu.PrintArea" localSheetId="4" hidden="1">#REF!</definedName>
    <definedName name="Z_321AEF18_A729_11D3_980D_00A0C9DF29C4_.wvu.PrintArea" hidden="1">#REF!</definedName>
    <definedName name="Z_321AEF19_A729_11D3_980D_00A0C9DF29C4_.wvu.PrintArea" localSheetId="4" hidden="1">#REF!</definedName>
    <definedName name="Z_321AEF19_A729_11D3_980D_00A0C9DF29C4_.wvu.PrintArea" hidden="1">#REF!</definedName>
    <definedName name="Z_321AEF1B_A729_11D3_980D_00A0C9DF29C4_.wvu.PrintArea" localSheetId="4" hidden="1">#REF!</definedName>
    <definedName name="Z_321AEF1B_A729_11D3_980D_00A0C9DF29C4_.wvu.PrintArea" hidden="1">#REF!</definedName>
    <definedName name="Z_321AEF1C_A729_11D3_980D_00A0C9DF29C4_.wvu.PrintArea" localSheetId="4" hidden="1">#REF!</definedName>
    <definedName name="Z_321AEF1C_A729_11D3_980D_00A0C9DF29C4_.wvu.PrintArea" hidden="1">#REF!</definedName>
    <definedName name="Z_321AEF1D_A729_11D3_980D_00A0C9DF29C4_.wvu.PrintArea" localSheetId="4" hidden="1">#REF!</definedName>
    <definedName name="Z_321AEF1D_A729_11D3_980D_00A0C9DF29C4_.wvu.PrintArea" hidden="1">#REF!</definedName>
    <definedName name="Z_321AEF1E_A729_11D3_980D_00A0C9DF29C4_.wvu.PrintArea" localSheetId="4" hidden="1">#REF!</definedName>
    <definedName name="Z_321AEF1E_A729_11D3_980D_00A0C9DF29C4_.wvu.PrintArea" hidden="1">#REF!</definedName>
    <definedName name="Z_321AEF20_A729_11D3_980D_00A0C9DF29C4_.wvu.PrintArea" localSheetId="4" hidden="1">#REF!</definedName>
    <definedName name="Z_321AEF20_A729_11D3_980D_00A0C9DF29C4_.wvu.PrintArea" hidden="1">#REF!</definedName>
    <definedName name="Z_321AEF21_A729_11D3_980D_00A0C9DF29C4_.wvu.PrintArea" localSheetId="4" hidden="1">#REF!</definedName>
    <definedName name="Z_321AEF21_A729_11D3_980D_00A0C9DF29C4_.wvu.PrintArea" hidden="1">#REF!</definedName>
    <definedName name="Z_321AEF23_A729_11D3_980D_00A0C9DF29C4_.wvu.PrintArea" localSheetId="4" hidden="1">#REF!</definedName>
    <definedName name="Z_321AEF23_A729_11D3_980D_00A0C9DF29C4_.wvu.PrintArea" hidden="1">#REF!</definedName>
    <definedName name="Z_321AEF24_A729_11D3_980D_00A0C9DF29C4_.wvu.PrintArea" localSheetId="4" hidden="1">#REF!</definedName>
    <definedName name="Z_321AEF24_A729_11D3_980D_00A0C9DF29C4_.wvu.PrintArea" hidden="1">#REF!</definedName>
    <definedName name="Z_321AEF26_A729_11D3_980D_00A0C9DF29C4_.wvu.PrintArea" localSheetId="4" hidden="1">#REF!</definedName>
    <definedName name="Z_321AEF26_A729_11D3_980D_00A0C9DF29C4_.wvu.PrintArea" hidden="1">#REF!</definedName>
    <definedName name="Z_321AEF27_A729_11D3_980D_00A0C9DF29C4_.wvu.PrintArea" localSheetId="4" hidden="1">#REF!</definedName>
    <definedName name="Z_321AEF27_A729_11D3_980D_00A0C9DF29C4_.wvu.PrintArea" hidden="1">#REF!</definedName>
    <definedName name="Z_321AEF28_A729_11D3_980D_00A0C9DF29C4_.wvu.PrintArea" localSheetId="4" hidden="1">#REF!</definedName>
    <definedName name="Z_321AEF28_A729_11D3_980D_00A0C9DF29C4_.wvu.PrintArea" hidden="1">#REF!</definedName>
    <definedName name="Z_321AEF29_A729_11D3_980D_00A0C9DF29C4_.wvu.PrintArea" localSheetId="4" hidden="1">#REF!</definedName>
    <definedName name="Z_321AEF29_A729_11D3_980D_00A0C9DF29C4_.wvu.PrintArea" hidden="1">#REF!</definedName>
    <definedName name="Z_321AEF2B_A729_11D3_980D_00A0C9DF29C4_.wvu.PrintArea" localSheetId="4" hidden="1">#REF!</definedName>
    <definedName name="Z_321AEF2B_A729_11D3_980D_00A0C9DF29C4_.wvu.PrintArea" hidden="1">#REF!</definedName>
    <definedName name="Z_321AEF2C_A729_11D3_980D_00A0C9DF29C4_.wvu.PrintArea" localSheetId="4" hidden="1">#REF!</definedName>
    <definedName name="Z_321AEF2C_A729_11D3_980D_00A0C9DF29C4_.wvu.PrintArea" hidden="1">#REF!</definedName>
    <definedName name="Z_321AEF2D_A729_11D3_980D_00A0C9DF29C4_.wvu.PrintArea" localSheetId="4" hidden="1">#REF!</definedName>
    <definedName name="Z_321AEF2D_A729_11D3_980D_00A0C9DF29C4_.wvu.PrintArea" hidden="1">#REF!</definedName>
    <definedName name="Z_321AEF2E_A729_11D3_980D_00A0C9DF29C4_.wvu.PrintArea" localSheetId="4" hidden="1">#REF!</definedName>
    <definedName name="Z_321AEF2E_A729_11D3_980D_00A0C9DF29C4_.wvu.PrintArea" hidden="1">#REF!</definedName>
    <definedName name="Z_321AEF30_A729_11D3_980D_00A0C9DF29C4_.wvu.PrintArea" localSheetId="4" hidden="1">#REF!</definedName>
    <definedName name="Z_321AEF30_A729_11D3_980D_00A0C9DF29C4_.wvu.PrintArea" hidden="1">#REF!</definedName>
    <definedName name="Z_321AEF31_A729_11D3_980D_00A0C9DF29C4_.wvu.PrintArea" localSheetId="4" hidden="1">#REF!</definedName>
    <definedName name="Z_321AEF31_A729_11D3_980D_00A0C9DF29C4_.wvu.PrintArea" hidden="1">#REF!</definedName>
    <definedName name="Z_321AEFBD_A729_11D3_980D_00A0C9DF29C4_.wvu.PrintArea" localSheetId="4" hidden="1">#REF!</definedName>
    <definedName name="Z_321AEFBD_A729_11D3_980D_00A0C9DF29C4_.wvu.PrintArea" hidden="1">#REF!</definedName>
    <definedName name="Z_321AEFBE_A729_11D3_980D_00A0C9DF29C4_.wvu.PrintArea" localSheetId="4" hidden="1">#REF!</definedName>
    <definedName name="Z_321AEFBE_A729_11D3_980D_00A0C9DF29C4_.wvu.PrintArea" hidden="1">#REF!</definedName>
    <definedName name="Z_321AEFC0_A729_11D3_980D_00A0C9DF29C4_.wvu.PrintArea" localSheetId="4" hidden="1">#REF!</definedName>
    <definedName name="Z_321AEFC0_A729_11D3_980D_00A0C9DF29C4_.wvu.PrintArea" hidden="1">#REF!</definedName>
    <definedName name="Z_321AEFC1_A729_11D3_980D_00A0C9DF29C4_.wvu.PrintArea" localSheetId="4" hidden="1">#REF!</definedName>
    <definedName name="Z_321AEFC1_A729_11D3_980D_00A0C9DF29C4_.wvu.PrintArea" hidden="1">#REF!</definedName>
    <definedName name="Z_321AEFC2_A729_11D3_980D_00A0C9DF29C4_.wvu.PrintArea" localSheetId="4" hidden="1">#REF!</definedName>
    <definedName name="Z_321AEFC2_A729_11D3_980D_00A0C9DF29C4_.wvu.PrintArea" hidden="1">#REF!</definedName>
    <definedName name="Z_321AEFC3_A729_11D3_980D_00A0C9DF29C4_.wvu.PrintArea" localSheetId="4" hidden="1">#REF!</definedName>
    <definedName name="Z_321AEFC3_A729_11D3_980D_00A0C9DF29C4_.wvu.PrintArea" hidden="1">#REF!</definedName>
    <definedName name="Z_321AEFC5_A729_11D3_980D_00A0C9DF29C4_.wvu.PrintArea" localSheetId="4" hidden="1">#REF!</definedName>
    <definedName name="Z_321AEFC5_A729_11D3_980D_00A0C9DF29C4_.wvu.PrintArea" hidden="1">#REF!</definedName>
    <definedName name="Z_321AEFC6_A729_11D3_980D_00A0C9DF29C4_.wvu.PrintArea" localSheetId="4" hidden="1">#REF!</definedName>
    <definedName name="Z_321AEFC6_A729_11D3_980D_00A0C9DF29C4_.wvu.PrintArea" hidden="1">#REF!</definedName>
    <definedName name="Z_321AEFC7_A729_11D3_980D_00A0C9DF29C4_.wvu.PrintArea" localSheetId="4" hidden="1">#REF!</definedName>
    <definedName name="Z_321AEFC7_A729_11D3_980D_00A0C9DF29C4_.wvu.PrintArea" hidden="1">#REF!</definedName>
    <definedName name="Z_321AEFC8_A729_11D3_980D_00A0C9DF29C4_.wvu.PrintArea" localSheetId="4" hidden="1">#REF!</definedName>
    <definedName name="Z_321AEFC8_A729_11D3_980D_00A0C9DF29C4_.wvu.PrintArea" hidden="1">#REF!</definedName>
    <definedName name="Z_321AEFCA_A729_11D3_980D_00A0C9DF29C4_.wvu.PrintArea" localSheetId="4" hidden="1">#REF!</definedName>
    <definedName name="Z_321AEFCA_A729_11D3_980D_00A0C9DF29C4_.wvu.PrintArea" hidden="1">#REF!</definedName>
    <definedName name="Z_321AEFCB_A729_11D3_980D_00A0C9DF29C4_.wvu.PrintArea" localSheetId="4" hidden="1">#REF!</definedName>
    <definedName name="Z_321AEFCB_A729_11D3_980D_00A0C9DF29C4_.wvu.PrintArea" hidden="1">#REF!</definedName>
    <definedName name="Z_321AEFCD_A729_11D3_980D_00A0C9DF29C4_.wvu.PrintArea" localSheetId="4" hidden="1">#REF!</definedName>
    <definedName name="Z_321AEFCD_A729_11D3_980D_00A0C9DF29C4_.wvu.PrintArea" hidden="1">#REF!</definedName>
    <definedName name="Z_321AEFCE_A729_11D3_980D_00A0C9DF29C4_.wvu.PrintArea" localSheetId="4" hidden="1">#REF!</definedName>
    <definedName name="Z_321AEFCE_A729_11D3_980D_00A0C9DF29C4_.wvu.PrintArea" hidden="1">#REF!</definedName>
    <definedName name="Z_321AEFD0_A729_11D3_980D_00A0C9DF29C4_.wvu.PrintArea" localSheetId="4" hidden="1">#REF!</definedName>
    <definedName name="Z_321AEFD0_A729_11D3_980D_00A0C9DF29C4_.wvu.PrintArea" hidden="1">#REF!</definedName>
    <definedName name="Z_321AEFD1_A729_11D3_980D_00A0C9DF29C4_.wvu.PrintArea" localSheetId="4" hidden="1">#REF!</definedName>
    <definedName name="Z_321AEFD1_A729_11D3_980D_00A0C9DF29C4_.wvu.PrintArea" hidden="1">#REF!</definedName>
    <definedName name="Z_321AEFD2_A729_11D3_980D_00A0C9DF29C4_.wvu.PrintArea" localSheetId="4" hidden="1">#REF!</definedName>
    <definedName name="Z_321AEFD2_A729_11D3_980D_00A0C9DF29C4_.wvu.PrintArea" hidden="1">#REF!</definedName>
    <definedName name="Z_321AEFD3_A729_11D3_980D_00A0C9DF29C4_.wvu.PrintArea" localSheetId="4" hidden="1">#REF!</definedName>
    <definedName name="Z_321AEFD3_A729_11D3_980D_00A0C9DF29C4_.wvu.PrintArea" hidden="1">#REF!</definedName>
    <definedName name="Z_321AEFD5_A729_11D3_980D_00A0C9DF29C4_.wvu.PrintArea" localSheetId="4" hidden="1">#REF!</definedName>
    <definedName name="Z_321AEFD5_A729_11D3_980D_00A0C9DF29C4_.wvu.PrintArea" hidden="1">#REF!</definedName>
    <definedName name="Z_321AEFD6_A729_11D3_980D_00A0C9DF29C4_.wvu.PrintArea" localSheetId="4" hidden="1">#REF!</definedName>
    <definedName name="Z_321AEFD6_A729_11D3_980D_00A0C9DF29C4_.wvu.PrintArea" hidden="1">#REF!</definedName>
    <definedName name="Z_321AEFD7_A729_11D3_980D_00A0C9DF29C4_.wvu.PrintArea" localSheetId="4" hidden="1">#REF!</definedName>
    <definedName name="Z_321AEFD7_A729_11D3_980D_00A0C9DF29C4_.wvu.PrintArea" hidden="1">#REF!</definedName>
    <definedName name="Z_321AEFD8_A729_11D3_980D_00A0C9DF29C4_.wvu.PrintArea" localSheetId="4" hidden="1">#REF!</definedName>
    <definedName name="Z_321AEFD8_A729_11D3_980D_00A0C9DF29C4_.wvu.PrintArea" hidden="1">#REF!</definedName>
    <definedName name="Z_321AEFDA_A729_11D3_980D_00A0C9DF29C4_.wvu.PrintArea" localSheetId="4" hidden="1">#REF!</definedName>
    <definedName name="Z_321AEFDA_A729_11D3_980D_00A0C9DF29C4_.wvu.PrintArea" hidden="1">#REF!</definedName>
    <definedName name="Z_321AEFDB_A729_11D3_980D_00A0C9DF29C4_.wvu.PrintArea" localSheetId="4" hidden="1">#REF!</definedName>
    <definedName name="Z_321AEFDB_A729_11D3_980D_00A0C9DF29C4_.wvu.PrintArea" hidden="1">#REF!</definedName>
    <definedName name="Z_39BD05C5_DE27_11D3_9813_00A0C9DF29C4_.wvu.PrintArea" localSheetId="4" hidden="1">#REF!</definedName>
    <definedName name="Z_39BD05C5_DE27_11D3_9813_00A0C9DF29C4_.wvu.PrintArea" hidden="1">#REF!</definedName>
    <definedName name="Z_39BD05C6_DE27_11D3_9813_00A0C9DF29C4_.wvu.PrintArea" localSheetId="4" hidden="1">#REF!</definedName>
    <definedName name="Z_39BD05C6_DE27_11D3_9813_00A0C9DF29C4_.wvu.PrintArea" hidden="1">#REF!</definedName>
    <definedName name="Z_39BD05C8_DE27_11D3_9813_00A0C9DF29C4_.wvu.PrintArea" localSheetId="4" hidden="1">#REF!</definedName>
    <definedName name="Z_39BD05C8_DE27_11D3_9813_00A0C9DF29C4_.wvu.PrintArea" hidden="1">#REF!</definedName>
    <definedName name="Z_39BD05C9_DE27_11D3_9813_00A0C9DF29C4_.wvu.PrintArea" localSheetId="4" hidden="1">#REF!</definedName>
    <definedName name="Z_39BD05C9_DE27_11D3_9813_00A0C9DF29C4_.wvu.PrintArea" hidden="1">#REF!</definedName>
    <definedName name="Z_39BD05CA_DE27_11D3_9813_00A0C9DF29C4_.wvu.PrintArea" localSheetId="4" hidden="1">#REF!</definedName>
    <definedName name="Z_39BD05CA_DE27_11D3_9813_00A0C9DF29C4_.wvu.PrintArea" hidden="1">#REF!</definedName>
    <definedName name="Z_39BD05CB_DE27_11D3_9813_00A0C9DF29C4_.wvu.PrintArea" localSheetId="4" hidden="1">#REF!</definedName>
    <definedName name="Z_39BD05CB_DE27_11D3_9813_00A0C9DF29C4_.wvu.PrintArea" hidden="1">#REF!</definedName>
    <definedName name="Z_39BD05CD_DE27_11D3_9813_00A0C9DF29C4_.wvu.PrintArea" localSheetId="4" hidden="1">#REF!</definedName>
    <definedName name="Z_39BD05CD_DE27_11D3_9813_00A0C9DF29C4_.wvu.PrintArea" hidden="1">#REF!</definedName>
    <definedName name="Z_39BD05CE_DE27_11D3_9813_00A0C9DF29C4_.wvu.PrintArea" localSheetId="4" hidden="1">#REF!</definedName>
    <definedName name="Z_39BD05CE_DE27_11D3_9813_00A0C9DF29C4_.wvu.PrintArea" hidden="1">#REF!</definedName>
    <definedName name="Z_39BD05CF_DE27_11D3_9813_00A0C9DF29C4_.wvu.PrintArea" localSheetId="4" hidden="1">#REF!</definedName>
    <definedName name="Z_39BD05CF_DE27_11D3_9813_00A0C9DF29C4_.wvu.PrintArea" hidden="1">#REF!</definedName>
    <definedName name="Z_39BD05D0_DE27_11D3_9813_00A0C9DF29C4_.wvu.PrintArea" localSheetId="4" hidden="1">#REF!</definedName>
    <definedName name="Z_39BD05D0_DE27_11D3_9813_00A0C9DF29C4_.wvu.PrintArea" hidden="1">#REF!</definedName>
    <definedName name="Z_39BD05D2_DE27_11D3_9813_00A0C9DF29C4_.wvu.PrintArea" localSheetId="4" hidden="1">#REF!</definedName>
    <definedName name="Z_39BD05D2_DE27_11D3_9813_00A0C9DF29C4_.wvu.PrintArea" hidden="1">#REF!</definedName>
    <definedName name="Z_39BD05D3_DE27_11D3_9813_00A0C9DF29C4_.wvu.PrintArea" localSheetId="4" hidden="1">#REF!</definedName>
    <definedName name="Z_39BD05D3_DE27_11D3_9813_00A0C9DF29C4_.wvu.PrintArea" hidden="1">#REF!</definedName>
    <definedName name="Z_39BD05D5_DE27_11D3_9813_00A0C9DF29C4_.wvu.PrintArea" localSheetId="4" hidden="1">#REF!</definedName>
    <definedName name="Z_39BD05D5_DE27_11D3_9813_00A0C9DF29C4_.wvu.PrintArea" hidden="1">#REF!</definedName>
    <definedName name="Z_39BD05D6_DE27_11D3_9813_00A0C9DF29C4_.wvu.PrintArea" localSheetId="4" hidden="1">#REF!</definedName>
    <definedName name="Z_39BD05D6_DE27_11D3_9813_00A0C9DF29C4_.wvu.PrintArea" hidden="1">#REF!</definedName>
    <definedName name="Z_39BD05D8_DE27_11D3_9813_00A0C9DF29C4_.wvu.PrintArea" localSheetId="4" hidden="1">#REF!</definedName>
    <definedName name="Z_39BD05D8_DE27_11D3_9813_00A0C9DF29C4_.wvu.PrintArea" hidden="1">#REF!</definedName>
    <definedName name="Z_39BD05D9_DE27_11D3_9813_00A0C9DF29C4_.wvu.PrintArea" localSheetId="4" hidden="1">#REF!</definedName>
    <definedName name="Z_39BD05D9_DE27_11D3_9813_00A0C9DF29C4_.wvu.PrintArea" hidden="1">#REF!</definedName>
    <definedName name="Z_39BD05DA_DE27_11D3_9813_00A0C9DF29C4_.wvu.PrintArea" localSheetId="4" hidden="1">#REF!</definedName>
    <definedName name="Z_39BD05DA_DE27_11D3_9813_00A0C9DF29C4_.wvu.PrintArea" hidden="1">#REF!</definedName>
    <definedName name="Z_39BD05DB_DE27_11D3_9813_00A0C9DF29C4_.wvu.PrintArea" localSheetId="4" hidden="1">#REF!</definedName>
    <definedName name="Z_39BD05DB_DE27_11D3_9813_00A0C9DF29C4_.wvu.PrintArea" hidden="1">#REF!</definedName>
    <definedName name="Z_39BD05DD_DE27_11D3_9813_00A0C9DF29C4_.wvu.PrintArea" localSheetId="4" hidden="1">#REF!</definedName>
    <definedName name="Z_39BD05DD_DE27_11D3_9813_00A0C9DF29C4_.wvu.PrintArea" hidden="1">#REF!</definedName>
    <definedName name="Z_39BD05DE_DE27_11D3_9813_00A0C9DF29C4_.wvu.PrintArea" localSheetId="4" hidden="1">#REF!</definedName>
    <definedName name="Z_39BD05DE_DE27_11D3_9813_00A0C9DF29C4_.wvu.PrintArea" hidden="1">#REF!</definedName>
    <definedName name="Z_39BD05DF_DE27_11D3_9813_00A0C9DF29C4_.wvu.PrintArea" localSheetId="4" hidden="1">#REF!</definedName>
    <definedName name="Z_39BD05DF_DE27_11D3_9813_00A0C9DF29C4_.wvu.PrintArea" hidden="1">#REF!</definedName>
    <definedName name="Z_39BD05E0_DE27_11D3_9813_00A0C9DF29C4_.wvu.PrintArea" localSheetId="4" hidden="1">#REF!</definedName>
    <definedName name="Z_39BD05E0_DE27_11D3_9813_00A0C9DF29C4_.wvu.PrintArea" hidden="1">#REF!</definedName>
    <definedName name="Z_39BD05E2_DE27_11D3_9813_00A0C9DF29C4_.wvu.PrintArea" localSheetId="4" hidden="1">#REF!</definedName>
    <definedName name="Z_39BD05E2_DE27_11D3_9813_00A0C9DF29C4_.wvu.PrintArea" hidden="1">#REF!</definedName>
    <definedName name="Z_39BD05E3_DE27_11D3_9813_00A0C9DF29C4_.wvu.PrintArea" localSheetId="4" hidden="1">#REF!</definedName>
    <definedName name="Z_39BD05E3_DE27_11D3_9813_00A0C9DF29C4_.wvu.PrintArea" hidden="1">#REF!</definedName>
    <definedName name="Z_4369C1C2_0865_11D3_88AD_0080C84A5D47_.wvu.PrintArea" localSheetId="4" hidden="1">#REF!</definedName>
    <definedName name="Z_4369C1C2_0865_11D3_88AD_0080C84A5D47_.wvu.PrintArea" hidden="1">#REF!</definedName>
    <definedName name="Z_4369C1C3_0865_11D3_88AD_0080C84A5D47_.wvu.PrintArea" localSheetId="4" hidden="1">#REF!</definedName>
    <definedName name="Z_4369C1C3_0865_11D3_88AD_0080C84A5D47_.wvu.PrintArea" hidden="1">#REF!</definedName>
    <definedName name="Z_4369C1C5_0865_11D3_88AD_0080C84A5D47_.wvu.PrintArea" localSheetId="4" hidden="1">#REF!</definedName>
    <definedName name="Z_4369C1C5_0865_11D3_88AD_0080C84A5D47_.wvu.PrintArea" hidden="1">#REF!</definedName>
    <definedName name="Z_4369C1C6_0865_11D3_88AD_0080C84A5D47_.wvu.PrintArea" localSheetId="4" hidden="1">#REF!</definedName>
    <definedName name="Z_4369C1C6_0865_11D3_88AD_0080C84A5D47_.wvu.PrintArea" hidden="1">#REF!</definedName>
    <definedName name="Z_4369C1C7_0865_11D3_88AD_0080C84A5D47_.wvu.PrintArea" localSheetId="4" hidden="1">#REF!</definedName>
    <definedName name="Z_4369C1C7_0865_11D3_88AD_0080C84A5D47_.wvu.PrintArea" hidden="1">#REF!</definedName>
    <definedName name="Z_4369C1C8_0865_11D3_88AD_0080C84A5D47_.wvu.PrintArea" localSheetId="4" hidden="1">#REF!</definedName>
    <definedName name="Z_4369C1C8_0865_11D3_88AD_0080C84A5D47_.wvu.PrintArea" hidden="1">#REF!</definedName>
    <definedName name="Z_4369C1CA_0865_11D3_88AD_0080C84A5D47_.wvu.PrintArea" localSheetId="4" hidden="1">#REF!</definedName>
    <definedName name="Z_4369C1CA_0865_11D3_88AD_0080C84A5D47_.wvu.PrintArea" hidden="1">#REF!</definedName>
    <definedName name="Z_4369C1CB_0865_11D3_88AD_0080C84A5D47_.wvu.PrintArea" localSheetId="4" hidden="1">#REF!</definedName>
    <definedName name="Z_4369C1CB_0865_11D3_88AD_0080C84A5D47_.wvu.PrintArea" hidden="1">#REF!</definedName>
    <definedName name="Z_4369C1CC_0865_11D3_88AD_0080C84A5D47_.wvu.PrintArea" localSheetId="4" hidden="1">#REF!</definedName>
    <definedName name="Z_4369C1CC_0865_11D3_88AD_0080C84A5D47_.wvu.PrintArea" hidden="1">#REF!</definedName>
    <definedName name="Z_4369C1CD_0865_11D3_88AD_0080C84A5D47_.wvu.PrintArea" localSheetId="4" hidden="1">#REF!</definedName>
    <definedName name="Z_4369C1CD_0865_11D3_88AD_0080C84A5D47_.wvu.PrintArea" hidden="1">#REF!</definedName>
    <definedName name="Z_4369C1CF_0865_11D3_88AD_0080C84A5D47_.wvu.PrintArea" localSheetId="4" hidden="1">#REF!</definedName>
    <definedName name="Z_4369C1CF_0865_11D3_88AD_0080C84A5D47_.wvu.PrintArea" hidden="1">#REF!</definedName>
    <definedName name="Z_4369C1D0_0865_11D3_88AD_0080C84A5D47_.wvu.PrintArea" localSheetId="4" hidden="1">#REF!</definedName>
    <definedName name="Z_4369C1D0_0865_11D3_88AD_0080C84A5D47_.wvu.PrintArea" hidden="1">#REF!</definedName>
    <definedName name="Z_4369C1D2_0865_11D3_88AD_0080C84A5D47_.wvu.PrintArea" localSheetId="4" hidden="1">#REF!</definedName>
    <definedName name="Z_4369C1D2_0865_11D3_88AD_0080C84A5D47_.wvu.PrintArea" hidden="1">#REF!</definedName>
    <definedName name="Z_4369C1D3_0865_11D3_88AD_0080C84A5D47_.wvu.PrintArea" localSheetId="4" hidden="1">#REF!</definedName>
    <definedName name="Z_4369C1D3_0865_11D3_88AD_0080C84A5D47_.wvu.PrintArea" hidden="1">#REF!</definedName>
    <definedName name="Z_4369C1D5_0865_11D3_88AD_0080C84A5D47_.wvu.PrintArea" localSheetId="4" hidden="1">#REF!</definedName>
    <definedName name="Z_4369C1D5_0865_11D3_88AD_0080C84A5D47_.wvu.PrintArea" hidden="1">#REF!</definedName>
    <definedName name="Z_4369C1D6_0865_11D3_88AD_0080C84A5D47_.wvu.PrintArea" localSheetId="4" hidden="1">#REF!</definedName>
    <definedName name="Z_4369C1D6_0865_11D3_88AD_0080C84A5D47_.wvu.PrintArea" hidden="1">#REF!</definedName>
    <definedName name="Z_4369C1D7_0865_11D3_88AD_0080C84A5D47_.wvu.PrintArea" localSheetId="4" hidden="1">#REF!</definedName>
    <definedName name="Z_4369C1D7_0865_11D3_88AD_0080C84A5D47_.wvu.PrintArea" hidden="1">#REF!</definedName>
    <definedName name="Z_4369C1D8_0865_11D3_88AD_0080C84A5D47_.wvu.PrintArea" localSheetId="4" hidden="1">#REF!</definedName>
    <definedName name="Z_4369C1D8_0865_11D3_88AD_0080C84A5D47_.wvu.PrintArea" hidden="1">#REF!</definedName>
    <definedName name="Z_4369C1DA_0865_11D3_88AD_0080C84A5D47_.wvu.PrintArea" localSheetId="4" hidden="1">#REF!</definedName>
    <definedName name="Z_4369C1DA_0865_11D3_88AD_0080C84A5D47_.wvu.PrintArea" hidden="1">#REF!</definedName>
    <definedName name="Z_4369C1DB_0865_11D3_88AD_0080C84A5D47_.wvu.PrintArea" localSheetId="4" hidden="1">#REF!</definedName>
    <definedName name="Z_4369C1DB_0865_11D3_88AD_0080C84A5D47_.wvu.PrintArea" hidden="1">#REF!</definedName>
    <definedName name="Z_4369C1DC_0865_11D3_88AD_0080C84A5D47_.wvu.PrintArea" localSheetId="4" hidden="1">#REF!</definedName>
    <definedName name="Z_4369C1DC_0865_11D3_88AD_0080C84A5D47_.wvu.PrintArea" hidden="1">#REF!</definedName>
    <definedName name="Z_4369C1DD_0865_11D3_88AD_0080C84A5D47_.wvu.PrintArea" localSheetId="4" hidden="1">#REF!</definedName>
    <definedName name="Z_4369C1DD_0865_11D3_88AD_0080C84A5D47_.wvu.PrintArea" hidden="1">#REF!</definedName>
    <definedName name="Z_4369C1DF_0865_11D3_88AD_0080C84A5D47_.wvu.PrintArea" localSheetId="4" hidden="1">#REF!</definedName>
    <definedName name="Z_4369C1DF_0865_11D3_88AD_0080C84A5D47_.wvu.PrintArea" hidden="1">#REF!</definedName>
    <definedName name="Z_4369C1E0_0865_11D3_88AD_0080C84A5D47_.wvu.PrintArea" localSheetId="4" hidden="1">#REF!</definedName>
    <definedName name="Z_4369C1E0_0865_11D3_88AD_0080C84A5D47_.wvu.PrintArea" hidden="1">#REF!</definedName>
    <definedName name="Z_4369C1FD_0865_11D3_88AD_0080C84A5D47_.wvu.PrintArea" localSheetId="4" hidden="1">#REF!</definedName>
    <definedName name="Z_4369C1FD_0865_11D3_88AD_0080C84A5D47_.wvu.PrintArea" hidden="1">#REF!</definedName>
    <definedName name="Z_4369C1FE_0865_11D3_88AD_0080C84A5D47_.wvu.PrintArea" localSheetId="4" hidden="1">#REF!</definedName>
    <definedName name="Z_4369C1FE_0865_11D3_88AD_0080C84A5D47_.wvu.PrintArea" hidden="1">#REF!</definedName>
    <definedName name="Z_4369C200_0865_11D3_88AD_0080C84A5D47_.wvu.PrintArea" localSheetId="4" hidden="1">#REF!</definedName>
    <definedName name="Z_4369C200_0865_11D3_88AD_0080C84A5D47_.wvu.PrintArea" hidden="1">#REF!</definedName>
    <definedName name="Z_4369C201_0865_11D3_88AD_0080C84A5D47_.wvu.PrintArea" localSheetId="4" hidden="1">#REF!</definedName>
    <definedName name="Z_4369C201_0865_11D3_88AD_0080C84A5D47_.wvu.PrintArea" hidden="1">#REF!</definedName>
    <definedName name="Z_4369C202_0865_11D3_88AD_0080C84A5D47_.wvu.PrintArea" localSheetId="4" hidden="1">#REF!</definedName>
    <definedName name="Z_4369C202_0865_11D3_88AD_0080C84A5D47_.wvu.PrintArea" hidden="1">#REF!</definedName>
    <definedName name="Z_4369C203_0865_11D3_88AD_0080C84A5D47_.wvu.PrintArea" localSheetId="4" hidden="1">#REF!</definedName>
    <definedName name="Z_4369C203_0865_11D3_88AD_0080C84A5D47_.wvu.PrintArea" hidden="1">#REF!</definedName>
    <definedName name="Z_4369C205_0865_11D3_88AD_0080C84A5D47_.wvu.PrintArea" localSheetId="4" hidden="1">#REF!</definedName>
    <definedName name="Z_4369C205_0865_11D3_88AD_0080C84A5D47_.wvu.PrintArea" hidden="1">#REF!</definedName>
    <definedName name="Z_4369C206_0865_11D3_88AD_0080C84A5D47_.wvu.PrintArea" localSheetId="4" hidden="1">#REF!</definedName>
    <definedName name="Z_4369C206_0865_11D3_88AD_0080C84A5D47_.wvu.PrintArea" hidden="1">#REF!</definedName>
    <definedName name="Z_4369C207_0865_11D3_88AD_0080C84A5D47_.wvu.PrintArea" localSheetId="4" hidden="1">#REF!</definedName>
    <definedName name="Z_4369C207_0865_11D3_88AD_0080C84A5D47_.wvu.PrintArea" hidden="1">#REF!</definedName>
    <definedName name="Z_4369C208_0865_11D3_88AD_0080C84A5D47_.wvu.PrintArea" localSheetId="4" hidden="1">#REF!</definedName>
    <definedName name="Z_4369C208_0865_11D3_88AD_0080C84A5D47_.wvu.PrintArea" hidden="1">#REF!</definedName>
    <definedName name="Z_4369C20A_0865_11D3_88AD_0080C84A5D47_.wvu.PrintArea" localSheetId="4" hidden="1">#REF!</definedName>
    <definedName name="Z_4369C20A_0865_11D3_88AD_0080C84A5D47_.wvu.PrintArea" hidden="1">#REF!</definedName>
    <definedName name="Z_4369C20B_0865_11D3_88AD_0080C84A5D47_.wvu.PrintArea" localSheetId="4" hidden="1">#REF!</definedName>
    <definedName name="Z_4369C20B_0865_11D3_88AD_0080C84A5D47_.wvu.PrintArea" hidden="1">#REF!</definedName>
    <definedName name="Z_4369C20D_0865_11D3_88AD_0080C84A5D47_.wvu.PrintArea" localSheetId="4" hidden="1">#REF!</definedName>
    <definedName name="Z_4369C20D_0865_11D3_88AD_0080C84A5D47_.wvu.PrintArea" hidden="1">#REF!</definedName>
    <definedName name="Z_4369C20E_0865_11D3_88AD_0080C84A5D47_.wvu.PrintArea" localSheetId="4" hidden="1">#REF!</definedName>
    <definedName name="Z_4369C20E_0865_11D3_88AD_0080C84A5D47_.wvu.PrintArea" hidden="1">#REF!</definedName>
    <definedName name="Z_4369C210_0865_11D3_88AD_0080C84A5D47_.wvu.PrintArea" localSheetId="4" hidden="1">#REF!</definedName>
    <definedName name="Z_4369C210_0865_11D3_88AD_0080C84A5D47_.wvu.PrintArea" hidden="1">#REF!</definedName>
    <definedName name="Z_4369C211_0865_11D3_88AD_0080C84A5D47_.wvu.PrintArea" localSheetId="4" hidden="1">#REF!</definedName>
    <definedName name="Z_4369C211_0865_11D3_88AD_0080C84A5D47_.wvu.PrintArea" hidden="1">#REF!</definedName>
    <definedName name="Z_4369C212_0865_11D3_88AD_0080C84A5D47_.wvu.PrintArea" localSheetId="4" hidden="1">#REF!</definedName>
    <definedName name="Z_4369C212_0865_11D3_88AD_0080C84A5D47_.wvu.PrintArea" hidden="1">#REF!</definedName>
    <definedName name="Z_4369C213_0865_11D3_88AD_0080C84A5D47_.wvu.PrintArea" localSheetId="4" hidden="1">#REF!</definedName>
    <definedName name="Z_4369C213_0865_11D3_88AD_0080C84A5D47_.wvu.PrintArea" hidden="1">#REF!</definedName>
    <definedName name="Z_4369C215_0865_11D3_88AD_0080C84A5D47_.wvu.PrintArea" localSheetId="4" hidden="1">#REF!</definedName>
    <definedName name="Z_4369C215_0865_11D3_88AD_0080C84A5D47_.wvu.PrintArea" hidden="1">#REF!</definedName>
    <definedName name="Z_4369C216_0865_11D3_88AD_0080C84A5D47_.wvu.PrintArea" localSheetId="4" hidden="1">#REF!</definedName>
    <definedName name="Z_4369C216_0865_11D3_88AD_0080C84A5D47_.wvu.PrintArea" hidden="1">#REF!</definedName>
    <definedName name="Z_4369C217_0865_11D3_88AD_0080C84A5D47_.wvu.PrintArea" localSheetId="4" hidden="1">#REF!</definedName>
    <definedName name="Z_4369C217_0865_11D3_88AD_0080C84A5D47_.wvu.PrintArea" hidden="1">#REF!</definedName>
    <definedName name="Z_4369C218_0865_11D3_88AD_0080C84A5D47_.wvu.PrintArea" localSheetId="4" hidden="1">#REF!</definedName>
    <definedName name="Z_4369C218_0865_11D3_88AD_0080C84A5D47_.wvu.PrintArea" hidden="1">#REF!</definedName>
    <definedName name="Z_4369C21A_0865_11D3_88AD_0080C84A5D47_.wvu.PrintArea" localSheetId="4" hidden="1">#REF!</definedName>
    <definedName name="Z_4369C21A_0865_11D3_88AD_0080C84A5D47_.wvu.PrintArea" hidden="1">#REF!</definedName>
    <definedName name="Z_4369C21B_0865_11D3_88AD_0080C84A5D47_.wvu.PrintArea" localSheetId="4" hidden="1">#REF!</definedName>
    <definedName name="Z_4369C21B_0865_11D3_88AD_0080C84A5D47_.wvu.PrintArea" hidden="1">#REF!</definedName>
    <definedName name="Z_473C207F_0F72_11D3_97F6_00A0C9DF29C4_.wvu.PrintArea" localSheetId="4" hidden="1">#REF!</definedName>
    <definedName name="Z_473C207F_0F72_11D3_97F6_00A0C9DF29C4_.wvu.PrintArea" hidden="1">#REF!</definedName>
    <definedName name="Z_473C2080_0F72_11D3_97F6_00A0C9DF29C4_.wvu.PrintArea" localSheetId="4" hidden="1">#REF!</definedName>
    <definedName name="Z_473C2080_0F72_11D3_97F6_00A0C9DF29C4_.wvu.PrintArea" hidden="1">#REF!</definedName>
    <definedName name="Z_473C2082_0F72_11D3_97F6_00A0C9DF29C4_.wvu.PrintArea" localSheetId="4" hidden="1">#REF!</definedName>
    <definedName name="Z_473C2082_0F72_11D3_97F6_00A0C9DF29C4_.wvu.PrintArea" hidden="1">#REF!</definedName>
    <definedName name="Z_473C2083_0F72_11D3_97F6_00A0C9DF29C4_.wvu.PrintArea" localSheetId="4" hidden="1">#REF!</definedName>
    <definedName name="Z_473C2083_0F72_11D3_97F6_00A0C9DF29C4_.wvu.PrintArea" hidden="1">#REF!</definedName>
    <definedName name="Z_473C2084_0F72_11D3_97F6_00A0C9DF29C4_.wvu.PrintArea" localSheetId="4" hidden="1">#REF!</definedName>
    <definedName name="Z_473C2084_0F72_11D3_97F6_00A0C9DF29C4_.wvu.PrintArea" hidden="1">#REF!</definedName>
    <definedName name="Z_473C2085_0F72_11D3_97F6_00A0C9DF29C4_.wvu.PrintArea" localSheetId="4" hidden="1">#REF!</definedName>
    <definedName name="Z_473C2085_0F72_11D3_97F6_00A0C9DF29C4_.wvu.PrintArea" hidden="1">#REF!</definedName>
    <definedName name="Z_473C2087_0F72_11D3_97F6_00A0C9DF29C4_.wvu.PrintArea" localSheetId="4" hidden="1">#REF!</definedName>
    <definedName name="Z_473C2087_0F72_11D3_97F6_00A0C9DF29C4_.wvu.PrintArea" hidden="1">#REF!</definedName>
    <definedName name="Z_473C2088_0F72_11D3_97F6_00A0C9DF29C4_.wvu.PrintArea" localSheetId="4" hidden="1">#REF!</definedName>
    <definedName name="Z_473C2088_0F72_11D3_97F6_00A0C9DF29C4_.wvu.PrintArea" hidden="1">#REF!</definedName>
    <definedName name="Z_473C2089_0F72_11D3_97F6_00A0C9DF29C4_.wvu.PrintArea" localSheetId="4" hidden="1">#REF!</definedName>
    <definedName name="Z_473C2089_0F72_11D3_97F6_00A0C9DF29C4_.wvu.PrintArea" hidden="1">#REF!</definedName>
    <definedName name="Z_473C208A_0F72_11D3_97F6_00A0C9DF29C4_.wvu.PrintArea" localSheetId="4" hidden="1">#REF!</definedName>
    <definedName name="Z_473C208A_0F72_11D3_97F6_00A0C9DF29C4_.wvu.PrintArea" hidden="1">#REF!</definedName>
    <definedName name="Z_473C208C_0F72_11D3_97F6_00A0C9DF29C4_.wvu.PrintArea" localSheetId="4" hidden="1">#REF!</definedName>
    <definedName name="Z_473C208C_0F72_11D3_97F6_00A0C9DF29C4_.wvu.PrintArea" hidden="1">#REF!</definedName>
    <definedName name="Z_473C208D_0F72_11D3_97F6_00A0C9DF29C4_.wvu.PrintArea" localSheetId="4" hidden="1">#REF!</definedName>
    <definedName name="Z_473C208D_0F72_11D3_97F6_00A0C9DF29C4_.wvu.PrintArea" hidden="1">#REF!</definedName>
    <definedName name="Z_473C208F_0F72_11D3_97F6_00A0C9DF29C4_.wvu.PrintArea" localSheetId="4" hidden="1">#REF!</definedName>
    <definedName name="Z_473C208F_0F72_11D3_97F6_00A0C9DF29C4_.wvu.PrintArea" hidden="1">#REF!</definedName>
    <definedName name="Z_473C2090_0F72_11D3_97F6_00A0C9DF29C4_.wvu.PrintArea" localSheetId="4" hidden="1">#REF!</definedName>
    <definedName name="Z_473C2090_0F72_11D3_97F6_00A0C9DF29C4_.wvu.PrintArea" hidden="1">#REF!</definedName>
    <definedName name="Z_473C2092_0F72_11D3_97F6_00A0C9DF29C4_.wvu.PrintArea" localSheetId="4" hidden="1">#REF!</definedName>
    <definedName name="Z_473C2092_0F72_11D3_97F6_00A0C9DF29C4_.wvu.PrintArea" hidden="1">#REF!</definedName>
    <definedName name="Z_473C2093_0F72_11D3_97F6_00A0C9DF29C4_.wvu.PrintArea" localSheetId="4" hidden="1">#REF!</definedName>
    <definedName name="Z_473C2093_0F72_11D3_97F6_00A0C9DF29C4_.wvu.PrintArea" hidden="1">#REF!</definedName>
    <definedName name="Z_473C2094_0F72_11D3_97F6_00A0C9DF29C4_.wvu.PrintArea" localSheetId="4" hidden="1">#REF!</definedName>
    <definedName name="Z_473C2094_0F72_11D3_97F6_00A0C9DF29C4_.wvu.PrintArea" hidden="1">#REF!</definedName>
    <definedName name="Z_473C2095_0F72_11D3_97F6_00A0C9DF29C4_.wvu.PrintArea" localSheetId="4" hidden="1">#REF!</definedName>
    <definedName name="Z_473C2095_0F72_11D3_97F6_00A0C9DF29C4_.wvu.PrintArea" hidden="1">#REF!</definedName>
    <definedName name="Z_473C2097_0F72_11D3_97F6_00A0C9DF29C4_.wvu.PrintArea" localSheetId="4" hidden="1">#REF!</definedName>
    <definedName name="Z_473C2097_0F72_11D3_97F6_00A0C9DF29C4_.wvu.PrintArea" hidden="1">#REF!</definedName>
    <definedName name="Z_473C2098_0F72_11D3_97F6_00A0C9DF29C4_.wvu.PrintArea" localSheetId="4" hidden="1">#REF!</definedName>
    <definedName name="Z_473C2098_0F72_11D3_97F6_00A0C9DF29C4_.wvu.PrintArea" hidden="1">#REF!</definedName>
    <definedName name="Z_473C2099_0F72_11D3_97F6_00A0C9DF29C4_.wvu.PrintArea" localSheetId="4" hidden="1">#REF!</definedName>
    <definedName name="Z_473C2099_0F72_11D3_97F6_00A0C9DF29C4_.wvu.PrintArea" hidden="1">#REF!</definedName>
    <definedName name="Z_473C209A_0F72_11D3_97F6_00A0C9DF29C4_.wvu.PrintArea" localSheetId="4" hidden="1">#REF!</definedName>
    <definedName name="Z_473C209A_0F72_11D3_97F6_00A0C9DF29C4_.wvu.PrintArea" hidden="1">#REF!</definedName>
    <definedName name="Z_473C209C_0F72_11D3_97F6_00A0C9DF29C4_.wvu.PrintArea" localSheetId="4" hidden="1">#REF!</definedName>
    <definedName name="Z_473C209C_0F72_11D3_97F6_00A0C9DF29C4_.wvu.PrintArea" hidden="1">#REF!</definedName>
    <definedName name="Z_473C209D_0F72_11D3_97F6_00A0C9DF29C4_.wvu.PrintArea" localSheetId="4" hidden="1">#REF!</definedName>
    <definedName name="Z_473C209D_0F72_11D3_97F6_00A0C9DF29C4_.wvu.PrintArea" hidden="1">#REF!</definedName>
    <definedName name="Z_4DD326A3_87AA_11D3_ABF4_00A0C9DF1063_.wvu.PrintArea" localSheetId="4" hidden="1">#REF!</definedName>
    <definedName name="Z_4DD326A3_87AA_11D3_ABF4_00A0C9DF1063_.wvu.PrintArea" hidden="1">#REF!</definedName>
    <definedName name="Z_4DD326A4_87AA_11D3_ABF4_00A0C9DF1063_.wvu.PrintArea" localSheetId="4" hidden="1">#REF!</definedName>
    <definedName name="Z_4DD326A4_87AA_11D3_ABF4_00A0C9DF1063_.wvu.PrintArea" hidden="1">#REF!</definedName>
    <definedName name="Z_4DD326A6_87AA_11D3_ABF4_00A0C9DF1063_.wvu.PrintArea" localSheetId="4" hidden="1">#REF!</definedName>
    <definedName name="Z_4DD326A6_87AA_11D3_ABF4_00A0C9DF1063_.wvu.PrintArea" hidden="1">#REF!</definedName>
    <definedName name="Z_4DD326A7_87AA_11D3_ABF4_00A0C9DF1063_.wvu.PrintArea" localSheetId="4" hidden="1">#REF!</definedName>
    <definedName name="Z_4DD326A7_87AA_11D3_ABF4_00A0C9DF1063_.wvu.PrintArea" hidden="1">#REF!</definedName>
    <definedName name="Z_4DD326A8_87AA_11D3_ABF4_00A0C9DF1063_.wvu.PrintArea" localSheetId="4" hidden="1">#REF!</definedName>
    <definedName name="Z_4DD326A8_87AA_11D3_ABF4_00A0C9DF1063_.wvu.PrintArea" hidden="1">#REF!</definedName>
    <definedName name="Z_4DD326A9_87AA_11D3_ABF4_00A0C9DF1063_.wvu.PrintArea" localSheetId="4" hidden="1">#REF!</definedName>
    <definedName name="Z_4DD326A9_87AA_11D3_ABF4_00A0C9DF1063_.wvu.PrintArea" hidden="1">#REF!</definedName>
    <definedName name="Z_4DD326AB_87AA_11D3_ABF4_00A0C9DF1063_.wvu.PrintArea" localSheetId="4" hidden="1">#REF!</definedName>
    <definedName name="Z_4DD326AB_87AA_11D3_ABF4_00A0C9DF1063_.wvu.PrintArea" hidden="1">#REF!</definedName>
    <definedName name="Z_4DD326AC_87AA_11D3_ABF4_00A0C9DF1063_.wvu.PrintArea" localSheetId="4" hidden="1">#REF!</definedName>
    <definedName name="Z_4DD326AC_87AA_11D3_ABF4_00A0C9DF1063_.wvu.PrintArea" hidden="1">#REF!</definedName>
    <definedName name="Z_4DD326AD_87AA_11D3_ABF4_00A0C9DF1063_.wvu.PrintArea" localSheetId="4" hidden="1">#REF!</definedName>
    <definedName name="Z_4DD326AD_87AA_11D3_ABF4_00A0C9DF1063_.wvu.PrintArea" hidden="1">#REF!</definedName>
    <definedName name="Z_4DD326AE_87AA_11D3_ABF4_00A0C9DF1063_.wvu.PrintArea" localSheetId="4" hidden="1">#REF!</definedName>
    <definedName name="Z_4DD326AE_87AA_11D3_ABF4_00A0C9DF1063_.wvu.PrintArea" hidden="1">#REF!</definedName>
    <definedName name="Z_4DD326B0_87AA_11D3_ABF4_00A0C9DF1063_.wvu.PrintArea" localSheetId="4" hidden="1">#REF!</definedName>
    <definedName name="Z_4DD326B0_87AA_11D3_ABF4_00A0C9DF1063_.wvu.PrintArea" hidden="1">#REF!</definedName>
    <definedName name="Z_4DD326B1_87AA_11D3_ABF4_00A0C9DF1063_.wvu.PrintArea" localSheetId="4" hidden="1">#REF!</definedName>
    <definedName name="Z_4DD326B1_87AA_11D3_ABF4_00A0C9DF1063_.wvu.PrintArea" hidden="1">#REF!</definedName>
    <definedName name="Z_4DD326B3_87AA_11D3_ABF4_00A0C9DF1063_.wvu.PrintArea" localSheetId="4" hidden="1">#REF!</definedName>
    <definedName name="Z_4DD326B3_87AA_11D3_ABF4_00A0C9DF1063_.wvu.PrintArea" hidden="1">#REF!</definedName>
    <definedName name="Z_4DD326B4_87AA_11D3_ABF4_00A0C9DF1063_.wvu.PrintArea" localSheetId="4" hidden="1">#REF!</definedName>
    <definedName name="Z_4DD326B4_87AA_11D3_ABF4_00A0C9DF1063_.wvu.PrintArea" hidden="1">#REF!</definedName>
    <definedName name="Z_4DD326B6_87AA_11D3_ABF4_00A0C9DF1063_.wvu.PrintArea" localSheetId="4" hidden="1">#REF!</definedName>
    <definedName name="Z_4DD326B6_87AA_11D3_ABF4_00A0C9DF1063_.wvu.PrintArea" hidden="1">#REF!</definedName>
    <definedName name="Z_4DD326B7_87AA_11D3_ABF4_00A0C9DF1063_.wvu.PrintArea" localSheetId="4" hidden="1">#REF!</definedName>
    <definedName name="Z_4DD326B7_87AA_11D3_ABF4_00A0C9DF1063_.wvu.PrintArea" hidden="1">#REF!</definedName>
    <definedName name="Z_4DD326B8_87AA_11D3_ABF4_00A0C9DF1063_.wvu.PrintArea" localSheetId="4" hidden="1">#REF!</definedName>
    <definedName name="Z_4DD326B8_87AA_11D3_ABF4_00A0C9DF1063_.wvu.PrintArea" hidden="1">#REF!</definedName>
    <definedName name="Z_4DD326B9_87AA_11D3_ABF4_00A0C9DF1063_.wvu.PrintArea" localSheetId="4" hidden="1">#REF!</definedName>
    <definedName name="Z_4DD326B9_87AA_11D3_ABF4_00A0C9DF1063_.wvu.PrintArea" hidden="1">#REF!</definedName>
    <definedName name="Z_4DD326BB_87AA_11D3_ABF4_00A0C9DF1063_.wvu.PrintArea" localSheetId="4" hidden="1">#REF!</definedName>
    <definedName name="Z_4DD326BB_87AA_11D3_ABF4_00A0C9DF1063_.wvu.PrintArea" hidden="1">#REF!</definedName>
    <definedName name="Z_4DD326BC_87AA_11D3_ABF4_00A0C9DF1063_.wvu.PrintArea" localSheetId="4" hidden="1">#REF!</definedName>
    <definedName name="Z_4DD326BC_87AA_11D3_ABF4_00A0C9DF1063_.wvu.PrintArea" hidden="1">#REF!</definedName>
    <definedName name="Z_4DD326BD_87AA_11D3_ABF4_00A0C9DF1063_.wvu.PrintArea" localSheetId="4" hidden="1">#REF!</definedName>
    <definedName name="Z_4DD326BD_87AA_11D3_ABF4_00A0C9DF1063_.wvu.PrintArea" hidden="1">#REF!</definedName>
    <definedName name="Z_4DD326BE_87AA_11D3_ABF4_00A0C9DF1063_.wvu.PrintArea" localSheetId="4" hidden="1">#REF!</definedName>
    <definedName name="Z_4DD326BE_87AA_11D3_ABF4_00A0C9DF1063_.wvu.PrintArea" hidden="1">#REF!</definedName>
    <definedName name="Z_4DD326C0_87AA_11D3_ABF4_00A0C9DF1063_.wvu.PrintArea" localSheetId="4" hidden="1">#REF!</definedName>
    <definedName name="Z_4DD326C0_87AA_11D3_ABF4_00A0C9DF1063_.wvu.PrintArea" hidden="1">#REF!</definedName>
    <definedName name="Z_4DD326C1_87AA_11D3_ABF4_00A0C9DF1063_.wvu.PrintArea" localSheetId="4" hidden="1">#REF!</definedName>
    <definedName name="Z_4DD326C1_87AA_11D3_ABF4_00A0C9DF1063_.wvu.PrintArea" hidden="1">#REF!</definedName>
    <definedName name="Z_554BC936_C826_11D3_ABFC_00A0C9DF1063_.wvu.PrintArea" localSheetId="4" hidden="1">#REF!</definedName>
    <definedName name="Z_554BC936_C826_11D3_ABFC_00A0C9DF1063_.wvu.PrintArea" hidden="1">#REF!</definedName>
    <definedName name="Z_554BC937_C826_11D3_ABFC_00A0C9DF1063_.wvu.PrintArea" localSheetId="4" hidden="1">#REF!</definedName>
    <definedName name="Z_554BC937_C826_11D3_ABFC_00A0C9DF1063_.wvu.PrintArea" hidden="1">#REF!</definedName>
    <definedName name="Z_554BC939_C826_11D3_ABFC_00A0C9DF1063_.wvu.PrintArea" localSheetId="4" hidden="1">#REF!</definedName>
    <definedName name="Z_554BC939_C826_11D3_ABFC_00A0C9DF1063_.wvu.PrintArea" hidden="1">#REF!</definedName>
    <definedName name="Z_554BC93A_C826_11D3_ABFC_00A0C9DF1063_.wvu.PrintArea" localSheetId="4" hidden="1">#REF!</definedName>
    <definedName name="Z_554BC93A_C826_11D3_ABFC_00A0C9DF1063_.wvu.PrintArea" hidden="1">#REF!</definedName>
    <definedName name="Z_554BC93B_C826_11D3_ABFC_00A0C9DF1063_.wvu.PrintArea" localSheetId="4" hidden="1">#REF!</definedName>
    <definedName name="Z_554BC93B_C826_11D3_ABFC_00A0C9DF1063_.wvu.PrintArea" hidden="1">#REF!</definedName>
    <definedName name="Z_554BC93C_C826_11D3_ABFC_00A0C9DF1063_.wvu.PrintArea" localSheetId="4" hidden="1">#REF!</definedName>
    <definedName name="Z_554BC93C_C826_11D3_ABFC_00A0C9DF1063_.wvu.PrintArea" hidden="1">#REF!</definedName>
    <definedName name="Z_554BC93E_C826_11D3_ABFC_00A0C9DF1063_.wvu.PrintArea" localSheetId="4" hidden="1">#REF!</definedName>
    <definedName name="Z_554BC93E_C826_11D3_ABFC_00A0C9DF1063_.wvu.PrintArea" hidden="1">#REF!</definedName>
    <definedName name="Z_554BC93F_C826_11D3_ABFC_00A0C9DF1063_.wvu.PrintArea" localSheetId="4" hidden="1">#REF!</definedName>
    <definedName name="Z_554BC93F_C826_11D3_ABFC_00A0C9DF1063_.wvu.PrintArea" hidden="1">#REF!</definedName>
    <definedName name="Z_554BC940_C826_11D3_ABFC_00A0C9DF1063_.wvu.PrintArea" localSheetId="4" hidden="1">#REF!</definedName>
    <definedName name="Z_554BC940_C826_11D3_ABFC_00A0C9DF1063_.wvu.PrintArea" hidden="1">#REF!</definedName>
    <definedName name="Z_554BC941_C826_11D3_ABFC_00A0C9DF1063_.wvu.PrintArea" localSheetId="4" hidden="1">#REF!</definedName>
    <definedName name="Z_554BC941_C826_11D3_ABFC_00A0C9DF1063_.wvu.PrintArea" hidden="1">#REF!</definedName>
    <definedName name="Z_554BC943_C826_11D3_ABFC_00A0C9DF1063_.wvu.PrintArea" localSheetId="4" hidden="1">#REF!</definedName>
    <definedName name="Z_554BC943_C826_11D3_ABFC_00A0C9DF1063_.wvu.PrintArea" hidden="1">#REF!</definedName>
    <definedName name="Z_554BC944_C826_11D3_ABFC_00A0C9DF1063_.wvu.PrintArea" localSheetId="4" hidden="1">#REF!</definedName>
    <definedName name="Z_554BC944_C826_11D3_ABFC_00A0C9DF1063_.wvu.PrintArea" hidden="1">#REF!</definedName>
    <definedName name="Z_554BC946_C826_11D3_ABFC_00A0C9DF1063_.wvu.PrintArea" localSheetId="4" hidden="1">#REF!</definedName>
    <definedName name="Z_554BC946_C826_11D3_ABFC_00A0C9DF1063_.wvu.PrintArea" hidden="1">#REF!</definedName>
    <definedName name="Z_554BC947_C826_11D3_ABFC_00A0C9DF1063_.wvu.PrintArea" localSheetId="4" hidden="1">#REF!</definedName>
    <definedName name="Z_554BC947_C826_11D3_ABFC_00A0C9DF1063_.wvu.PrintArea" hidden="1">#REF!</definedName>
    <definedName name="Z_554BC949_C826_11D3_ABFC_00A0C9DF1063_.wvu.PrintArea" localSheetId="4" hidden="1">#REF!</definedName>
    <definedName name="Z_554BC949_C826_11D3_ABFC_00A0C9DF1063_.wvu.PrintArea" hidden="1">#REF!</definedName>
    <definedName name="Z_554BC94A_C826_11D3_ABFC_00A0C9DF1063_.wvu.PrintArea" localSheetId="4" hidden="1">#REF!</definedName>
    <definedName name="Z_554BC94A_C826_11D3_ABFC_00A0C9DF1063_.wvu.PrintArea" hidden="1">#REF!</definedName>
    <definedName name="Z_554BC94B_C826_11D3_ABFC_00A0C9DF1063_.wvu.PrintArea" localSheetId="4" hidden="1">#REF!</definedName>
    <definedName name="Z_554BC94B_C826_11D3_ABFC_00A0C9DF1063_.wvu.PrintArea" hidden="1">#REF!</definedName>
    <definedName name="Z_554BC94C_C826_11D3_ABFC_00A0C9DF1063_.wvu.PrintArea" localSheetId="4" hidden="1">#REF!</definedName>
    <definedName name="Z_554BC94C_C826_11D3_ABFC_00A0C9DF1063_.wvu.PrintArea" hidden="1">#REF!</definedName>
    <definedName name="Z_554BC94E_C826_11D3_ABFC_00A0C9DF1063_.wvu.PrintArea" localSheetId="4" hidden="1">#REF!</definedName>
    <definedName name="Z_554BC94E_C826_11D3_ABFC_00A0C9DF1063_.wvu.PrintArea" hidden="1">#REF!</definedName>
    <definedName name="Z_554BC94F_C826_11D3_ABFC_00A0C9DF1063_.wvu.PrintArea" localSheetId="4" hidden="1">#REF!</definedName>
    <definedName name="Z_554BC94F_C826_11D3_ABFC_00A0C9DF1063_.wvu.PrintArea" hidden="1">#REF!</definedName>
    <definedName name="Z_554BC950_C826_11D3_ABFC_00A0C9DF1063_.wvu.PrintArea" localSheetId="4" hidden="1">#REF!</definedName>
    <definedName name="Z_554BC950_C826_11D3_ABFC_00A0C9DF1063_.wvu.PrintArea" hidden="1">#REF!</definedName>
    <definedName name="Z_554BC951_C826_11D3_ABFC_00A0C9DF1063_.wvu.PrintArea" localSheetId="4" hidden="1">#REF!</definedName>
    <definedName name="Z_554BC951_C826_11D3_ABFC_00A0C9DF1063_.wvu.PrintArea" hidden="1">#REF!</definedName>
    <definedName name="Z_554BC953_C826_11D3_ABFC_00A0C9DF1063_.wvu.PrintArea" localSheetId="4" hidden="1">#REF!</definedName>
    <definedName name="Z_554BC953_C826_11D3_ABFC_00A0C9DF1063_.wvu.PrintArea" hidden="1">#REF!</definedName>
    <definedName name="Z_554BC954_C826_11D3_ABFC_00A0C9DF1063_.wvu.PrintArea" localSheetId="4" hidden="1">#REF!</definedName>
    <definedName name="Z_554BC954_C826_11D3_ABFC_00A0C9DF1063_.wvu.PrintArea" hidden="1">#REF!</definedName>
    <definedName name="Z_554BC95E_C826_11D3_ABFC_00A0C9DF1063_.wvu.PrintArea" localSheetId="4" hidden="1">#REF!</definedName>
    <definedName name="Z_554BC95E_C826_11D3_ABFC_00A0C9DF1063_.wvu.PrintArea" hidden="1">#REF!</definedName>
    <definedName name="Z_554BC95F_C826_11D3_ABFC_00A0C9DF1063_.wvu.PrintArea" localSheetId="4" hidden="1">#REF!</definedName>
    <definedName name="Z_554BC95F_C826_11D3_ABFC_00A0C9DF1063_.wvu.PrintArea" hidden="1">#REF!</definedName>
    <definedName name="Z_554BC961_C826_11D3_ABFC_00A0C9DF1063_.wvu.PrintArea" localSheetId="4" hidden="1">#REF!</definedName>
    <definedName name="Z_554BC961_C826_11D3_ABFC_00A0C9DF1063_.wvu.PrintArea" hidden="1">#REF!</definedName>
    <definedName name="Z_554BC962_C826_11D3_ABFC_00A0C9DF1063_.wvu.PrintArea" localSheetId="4" hidden="1">#REF!</definedName>
    <definedName name="Z_554BC962_C826_11D3_ABFC_00A0C9DF1063_.wvu.PrintArea" hidden="1">#REF!</definedName>
    <definedName name="Z_554BC963_C826_11D3_ABFC_00A0C9DF1063_.wvu.PrintArea" localSheetId="4" hidden="1">#REF!</definedName>
    <definedName name="Z_554BC963_C826_11D3_ABFC_00A0C9DF1063_.wvu.PrintArea" hidden="1">#REF!</definedName>
    <definedName name="Z_554BC964_C826_11D3_ABFC_00A0C9DF1063_.wvu.PrintArea" localSheetId="4" hidden="1">#REF!</definedName>
    <definedName name="Z_554BC964_C826_11D3_ABFC_00A0C9DF1063_.wvu.PrintArea" hidden="1">#REF!</definedName>
    <definedName name="Z_554BC966_C826_11D3_ABFC_00A0C9DF1063_.wvu.PrintArea" localSheetId="4" hidden="1">#REF!</definedName>
    <definedName name="Z_554BC966_C826_11D3_ABFC_00A0C9DF1063_.wvu.PrintArea" hidden="1">#REF!</definedName>
    <definedName name="Z_554BC967_C826_11D3_ABFC_00A0C9DF1063_.wvu.PrintArea" localSheetId="4" hidden="1">#REF!</definedName>
    <definedName name="Z_554BC967_C826_11D3_ABFC_00A0C9DF1063_.wvu.PrintArea" hidden="1">#REF!</definedName>
    <definedName name="Z_554BC968_C826_11D3_ABFC_00A0C9DF1063_.wvu.PrintArea" localSheetId="4" hidden="1">#REF!</definedName>
    <definedName name="Z_554BC968_C826_11D3_ABFC_00A0C9DF1063_.wvu.PrintArea" hidden="1">#REF!</definedName>
    <definedName name="Z_554BC969_C826_11D3_ABFC_00A0C9DF1063_.wvu.PrintArea" localSheetId="4" hidden="1">#REF!</definedName>
    <definedName name="Z_554BC969_C826_11D3_ABFC_00A0C9DF1063_.wvu.PrintArea" hidden="1">#REF!</definedName>
    <definedName name="Z_554BC96B_C826_11D3_ABFC_00A0C9DF1063_.wvu.PrintArea" localSheetId="4" hidden="1">#REF!</definedName>
    <definedName name="Z_554BC96B_C826_11D3_ABFC_00A0C9DF1063_.wvu.PrintArea" hidden="1">#REF!</definedName>
    <definedName name="Z_554BC96C_C826_11D3_ABFC_00A0C9DF1063_.wvu.PrintArea" localSheetId="4" hidden="1">#REF!</definedName>
    <definedName name="Z_554BC96C_C826_11D3_ABFC_00A0C9DF1063_.wvu.PrintArea" hidden="1">#REF!</definedName>
    <definedName name="Z_554BC96E_C826_11D3_ABFC_00A0C9DF1063_.wvu.PrintArea" localSheetId="4" hidden="1">#REF!</definedName>
    <definedName name="Z_554BC96E_C826_11D3_ABFC_00A0C9DF1063_.wvu.PrintArea" hidden="1">#REF!</definedName>
    <definedName name="Z_554BC96F_C826_11D3_ABFC_00A0C9DF1063_.wvu.PrintArea" localSheetId="4" hidden="1">#REF!</definedName>
    <definedName name="Z_554BC96F_C826_11D3_ABFC_00A0C9DF1063_.wvu.PrintArea" hidden="1">#REF!</definedName>
    <definedName name="Z_554BC971_C826_11D3_ABFC_00A0C9DF1063_.wvu.PrintArea" localSheetId="4" hidden="1">#REF!</definedName>
    <definedName name="Z_554BC971_C826_11D3_ABFC_00A0C9DF1063_.wvu.PrintArea" hidden="1">#REF!</definedName>
    <definedName name="Z_554BC972_C826_11D3_ABFC_00A0C9DF1063_.wvu.PrintArea" localSheetId="4" hidden="1">#REF!</definedName>
    <definedName name="Z_554BC972_C826_11D3_ABFC_00A0C9DF1063_.wvu.PrintArea" hidden="1">#REF!</definedName>
    <definedName name="Z_554BC973_C826_11D3_ABFC_00A0C9DF1063_.wvu.PrintArea" localSheetId="4" hidden="1">#REF!</definedName>
    <definedName name="Z_554BC973_C826_11D3_ABFC_00A0C9DF1063_.wvu.PrintArea" hidden="1">#REF!</definedName>
    <definedName name="Z_554BC974_C826_11D3_ABFC_00A0C9DF1063_.wvu.PrintArea" localSheetId="4" hidden="1">#REF!</definedName>
    <definedName name="Z_554BC974_C826_11D3_ABFC_00A0C9DF1063_.wvu.PrintArea" hidden="1">#REF!</definedName>
    <definedName name="Z_554BC976_C826_11D3_ABFC_00A0C9DF1063_.wvu.PrintArea" localSheetId="4" hidden="1">#REF!</definedName>
    <definedName name="Z_554BC976_C826_11D3_ABFC_00A0C9DF1063_.wvu.PrintArea" hidden="1">#REF!</definedName>
    <definedName name="Z_554BC977_C826_11D3_ABFC_00A0C9DF1063_.wvu.PrintArea" localSheetId="4" hidden="1">#REF!</definedName>
    <definedName name="Z_554BC977_C826_11D3_ABFC_00A0C9DF1063_.wvu.PrintArea" hidden="1">#REF!</definedName>
    <definedName name="Z_554BC978_C826_11D3_ABFC_00A0C9DF1063_.wvu.PrintArea" localSheetId="4" hidden="1">#REF!</definedName>
    <definedName name="Z_554BC978_C826_11D3_ABFC_00A0C9DF1063_.wvu.PrintArea" hidden="1">#REF!</definedName>
    <definedName name="Z_554BC979_C826_11D3_ABFC_00A0C9DF1063_.wvu.PrintArea" localSheetId="4" hidden="1">#REF!</definedName>
    <definedName name="Z_554BC979_C826_11D3_ABFC_00A0C9DF1063_.wvu.PrintArea" hidden="1">#REF!</definedName>
    <definedName name="Z_554BC97B_C826_11D3_ABFC_00A0C9DF1063_.wvu.PrintArea" localSheetId="4" hidden="1">#REF!</definedName>
    <definedName name="Z_554BC97B_C826_11D3_ABFC_00A0C9DF1063_.wvu.PrintArea" hidden="1">#REF!</definedName>
    <definedName name="Z_554BC97C_C826_11D3_ABFC_00A0C9DF1063_.wvu.PrintArea" localSheetId="4" hidden="1">#REF!</definedName>
    <definedName name="Z_554BC97C_C826_11D3_ABFC_00A0C9DF1063_.wvu.PrintArea" hidden="1">#REF!</definedName>
    <definedName name="Z_67BC4B83_092D_11D3_88AD_0080C84A5D47_.wvu.PrintArea" localSheetId="4" hidden="1">#REF!</definedName>
    <definedName name="Z_67BC4B83_092D_11D3_88AD_0080C84A5D47_.wvu.PrintArea" hidden="1">#REF!</definedName>
    <definedName name="Z_67BC4B84_092D_11D3_88AD_0080C84A5D47_.wvu.PrintArea" localSheetId="4" hidden="1">#REF!</definedName>
    <definedName name="Z_67BC4B84_092D_11D3_88AD_0080C84A5D47_.wvu.PrintArea" hidden="1">#REF!</definedName>
    <definedName name="Z_67BC4B86_092D_11D3_88AD_0080C84A5D47_.wvu.PrintArea" localSheetId="4" hidden="1">#REF!</definedName>
    <definedName name="Z_67BC4B86_092D_11D3_88AD_0080C84A5D47_.wvu.PrintArea" hidden="1">#REF!</definedName>
    <definedName name="Z_67BC4B87_092D_11D3_88AD_0080C84A5D47_.wvu.PrintArea" localSheetId="4" hidden="1">#REF!</definedName>
    <definedName name="Z_67BC4B87_092D_11D3_88AD_0080C84A5D47_.wvu.PrintArea" hidden="1">#REF!</definedName>
    <definedName name="Z_67BC4B88_092D_11D3_88AD_0080C84A5D47_.wvu.PrintArea" localSheetId="4" hidden="1">#REF!</definedName>
    <definedName name="Z_67BC4B88_092D_11D3_88AD_0080C84A5D47_.wvu.PrintArea" hidden="1">#REF!</definedName>
    <definedName name="Z_67BC4B89_092D_11D3_88AD_0080C84A5D47_.wvu.PrintArea" localSheetId="4" hidden="1">#REF!</definedName>
    <definedName name="Z_67BC4B89_092D_11D3_88AD_0080C84A5D47_.wvu.PrintArea" hidden="1">#REF!</definedName>
    <definedName name="Z_67BC4B8B_092D_11D3_88AD_0080C84A5D47_.wvu.PrintArea" localSheetId="4" hidden="1">#REF!</definedName>
    <definedName name="Z_67BC4B8B_092D_11D3_88AD_0080C84A5D47_.wvu.PrintArea" hidden="1">#REF!</definedName>
    <definedName name="Z_67BC4B8C_092D_11D3_88AD_0080C84A5D47_.wvu.PrintArea" localSheetId="4" hidden="1">#REF!</definedName>
    <definedName name="Z_67BC4B8C_092D_11D3_88AD_0080C84A5D47_.wvu.PrintArea" hidden="1">#REF!</definedName>
    <definedName name="Z_67BC4B8D_092D_11D3_88AD_0080C84A5D47_.wvu.PrintArea" localSheetId="4" hidden="1">#REF!</definedName>
    <definedName name="Z_67BC4B8D_092D_11D3_88AD_0080C84A5D47_.wvu.PrintArea" hidden="1">#REF!</definedName>
    <definedName name="Z_67BC4B8E_092D_11D3_88AD_0080C84A5D47_.wvu.PrintArea" localSheetId="4" hidden="1">#REF!</definedName>
    <definedName name="Z_67BC4B8E_092D_11D3_88AD_0080C84A5D47_.wvu.PrintArea" hidden="1">#REF!</definedName>
    <definedName name="Z_67BC4B90_092D_11D3_88AD_0080C84A5D47_.wvu.PrintArea" localSheetId="4" hidden="1">#REF!</definedName>
    <definedName name="Z_67BC4B90_092D_11D3_88AD_0080C84A5D47_.wvu.PrintArea" hidden="1">#REF!</definedName>
    <definedName name="Z_67BC4B91_092D_11D3_88AD_0080C84A5D47_.wvu.PrintArea" localSheetId="4" hidden="1">#REF!</definedName>
    <definedName name="Z_67BC4B91_092D_11D3_88AD_0080C84A5D47_.wvu.PrintArea" hidden="1">#REF!</definedName>
    <definedName name="Z_67BC4B93_092D_11D3_88AD_0080C84A5D47_.wvu.PrintArea" localSheetId="4" hidden="1">#REF!</definedName>
    <definedName name="Z_67BC4B93_092D_11D3_88AD_0080C84A5D47_.wvu.PrintArea" hidden="1">#REF!</definedName>
    <definedName name="Z_67BC4B94_092D_11D3_88AD_0080C84A5D47_.wvu.PrintArea" localSheetId="4" hidden="1">#REF!</definedName>
    <definedName name="Z_67BC4B94_092D_11D3_88AD_0080C84A5D47_.wvu.PrintArea" hidden="1">#REF!</definedName>
    <definedName name="Z_67BC4B96_092D_11D3_88AD_0080C84A5D47_.wvu.PrintArea" localSheetId="4" hidden="1">#REF!</definedName>
    <definedName name="Z_67BC4B96_092D_11D3_88AD_0080C84A5D47_.wvu.PrintArea" hidden="1">#REF!</definedName>
    <definedName name="Z_67BC4B97_092D_11D3_88AD_0080C84A5D47_.wvu.PrintArea" localSheetId="4" hidden="1">#REF!</definedName>
    <definedName name="Z_67BC4B97_092D_11D3_88AD_0080C84A5D47_.wvu.PrintArea" hidden="1">#REF!</definedName>
    <definedName name="Z_67BC4B98_092D_11D3_88AD_0080C84A5D47_.wvu.PrintArea" localSheetId="4" hidden="1">#REF!</definedName>
    <definedName name="Z_67BC4B98_092D_11D3_88AD_0080C84A5D47_.wvu.PrintArea" hidden="1">#REF!</definedName>
    <definedName name="Z_67BC4B99_092D_11D3_88AD_0080C84A5D47_.wvu.PrintArea" localSheetId="4" hidden="1">#REF!</definedName>
    <definedName name="Z_67BC4B99_092D_11D3_88AD_0080C84A5D47_.wvu.PrintArea" hidden="1">#REF!</definedName>
    <definedName name="Z_67BC4B9B_092D_11D3_88AD_0080C84A5D47_.wvu.PrintArea" localSheetId="4" hidden="1">#REF!</definedName>
    <definedName name="Z_67BC4B9B_092D_11D3_88AD_0080C84A5D47_.wvu.PrintArea" hidden="1">#REF!</definedName>
    <definedName name="Z_67BC4B9C_092D_11D3_88AD_0080C84A5D47_.wvu.PrintArea" localSheetId="4" hidden="1">#REF!</definedName>
    <definedName name="Z_67BC4B9C_092D_11D3_88AD_0080C84A5D47_.wvu.PrintArea" hidden="1">#REF!</definedName>
    <definedName name="Z_67BC4B9D_092D_11D3_88AD_0080C84A5D47_.wvu.PrintArea" localSheetId="4" hidden="1">#REF!</definedName>
    <definedName name="Z_67BC4B9D_092D_11D3_88AD_0080C84A5D47_.wvu.PrintArea" hidden="1">#REF!</definedName>
    <definedName name="Z_67BC4B9E_092D_11D3_88AD_0080C84A5D47_.wvu.PrintArea" localSheetId="4" hidden="1">#REF!</definedName>
    <definedName name="Z_67BC4B9E_092D_11D3_88AD_0080C84A5D47_.wvu.PrintArea" hidden="1">#REF!</definedName>
    <definedName name="Z_67BC4BA0_092D_11D3_88AD_0080C84A5D47_.wvu.PrintArea" localSheetId="4" hidden="1">#REF!</definedName>
    <definedName name="Z_67BC4BA0_092D_11D3_88AD_0080C84A5D47_.wvu.PrintArea" hidden="1">#REF!</definedName>
    <definedName name="Z_67BC4BA1_092D_11D3_88AD_0080C84A5D47_.wvu.PrintArea" localSheetId="4" hidden="1">#REF!</definedName>
    <definedName name="Z_67BC4BA1_092D_11D3_88AD_0080C84A5D47_.wvu.PrintArea" hidden="1">#REF!</definedName>
    <definedName name="Z_67BC4BAF_092D_11D3_88AD_0080C84A5D47_.wvu.PrintArea" localSheetId="4" hidden="1">#REF!</definedName>
    <definedName name="Z_67BC4BAF_092D_11D3_88AD_0080C84A5D47_.wvu.PrintArea" hidden="1">#REF!</definedName>
    <definedName name="Z_67BC4BB0_092D_11D3_88AD_0080C84A5D47_.wvu.PrintArea" localSheetId="4" hidden="1">#REF!</definedName>
    <definedName name="Z_67BC4BB0_092D_11D3_88AD_0080C84A5D47_.wvu.PrintArea" hidden="1">#REF!</definedName>
    <definedName name="Z_67BC4BB2_092D_11D3_88AD_0080C84A5D47_.wvu.PrintArea" localSheetId="4" hidden="1">#REF!</definedName>
    <definedName name="Z_67BC4BB2_092D_11D3_88AD_0080C84A5D47_.wvu.PrintArea" hidden="1">#REF!</definedName>
    <definedName name="Z_67BC4BB3_092D_11D3_88AD_0080C84A5D47_.wvu.PrintArea" localSheetId="4" hidden="1">#REF!</definedName>
    <definedName name="Z_67BC4BB3_092D_11D3_88AD_0080C84A5D47_.wvu.PrintArea" hidden="1">#REF!</definedName>
    <definedName name="Z_67BC4BB4_092D_11D3_88AD_0080C84A5D47_.wvu.PrintArea" localSheetId="4" hidden="1">#REF!</definedName>
    <definedName name="Z_67BC4BB4_092D_11D3_88AD_0080C84A5D47_.wvu.PrintArea" hidden="1">#REF!</definedName>
    <definedName name="Z_67BC4BB5_092D_11D3_88AD_0080C84A5D47_.wvu.PrintArea" localSheetId="4" hidden="1">#REF!</definedName>
    <definedName name="Z_67BC4BB5_092D_11D3_88AD_0080C84A5D47_.wvu.PrintArea" hidden="1">#REF!</definedName>
    <definedName name="Z_67BC4BB7_092D_11D3_88AD_0080C84A5D47_.wvu.PrintArea" localSheetId="4" hidden="1">#REF!</definedName>
    <definedName name="Z_67BC4BB7_092D_11D3_88AD_0080C84A5D47_.wvu.PrintArea" hidden="1">#REF!</definedName>
    <definedName name="Z_67BC4BB8_092D_11D3_88AD_0080C84A5D47_.wvu.PrintArea" localSheetId="4" hidden="1">#REF!</definedName>
    <definedName name="Z_67BC4BB8_092D_11D3_88AD_0080C84A5D47_.wvu.PrintArea" hidden="1">#REF!</definedName>
    <definedName name="Z_67BC4BB9_092D_11D3_88AD_0080C84A5D47_.wvu.PrintArea" localSheetId="4" hidden="1">#REF!</definedName>
    <definedName name="Z_67BC4BB9_092D_11D3_88AD_0080C84A5D47_.wvu.PrintArea" hidden="1">#REF!</definedName>
    <definedName name="Z_67BC4BBA_092D_11D3_88AD_0080C84A5D47_.wvu.PrintArea" localSheetId="4" hidden="1">#REF!</definedName>
    <definedName name="Z_67BC4BBA_092D_11D3_88AD_0080C84A5D47_.wvu.PrintArea" hidden="1">#REF!</definedName>
    <definedName name="Z_67BC4BBC_092D_11D3_88AD_0080C84A5D47_.wvu.PrintArea" localSheetId="4" hidden="1">#REF!</definedName>
    <definedName name="Z_67BC4BBC_092D_11D3_88AD_0080C84A5D47_.wvu.PrintArea" hidden="1">#REF!</definedName>
    <definedName name="Z_67BC4BBD_092D_11D3_88AD_0080C84A5D47_.wvu.PrintArea" localSheetId="4" hidden="1">#REF!</definedName>
    <definedName name="Z_67BC4BBD_092D_11D3_88AD_0080C84A5D47_.wvu.PrintArea" hidden="1">#REF!</definedName>
    <definedName name="Z_67BC4BBF_092D_11D3_88AD_0080C84A5D47_.wvu.PrintArea" localSheetId="4" hidden="1">#REF!</definedName>
    <definedName name="Z_67BC4BBF_092D_11D3_88AD_0080C84A5D47_.wvu.PrintArea" hidden="1">#REF!</definedName>
    <definedName name="Z_67BC4BC0_092D_11D3_88AD_0080C84A5D47_.wvu.PrintArea" localSheetId="4" hidden="1">#REF!</definedName>
    <definedName name="Z_67BC4BC0_092D_11D3_88AD_0080C84A5D47_.wvu.PrintArea" hidden="1">#REF!</definedName>
    <definedName name="Z_67BC4BC2_092D_11D3_88AD_0080C84A5D47_.wvu.PrintArea" localSheetId="4" hidden="1">#REF!</definedName>
    <definedName name="Z_67BC4BC2_092D_11D3_88AD_0080C84A5D47_.wvu.PrintArea" hidden="1">#REF!</definedName>
    <definedName name="Z_67BC4BC3_092D_11D3_88AD_0080C84A5D47_.wvu.PrintArea" localSheetId="4" hidden="1">#REF!</definedName>
    <definedName name="Z_67BC4BC3_092D_11D3_88AD_0080C84A5D47_.wvu.PrintArea" hidden="1">#REF!</definedName>
    <definedName name="Z_67BC4BC4_092D_11D3_88AD_0080C84A5D47_.wvu.PrintArea" localSheetId="4" hidden="1">#REF!</definedName>
    <definedName name="Z_67BC4BC4_092D_11D3_88AD_0080C84A5D47_.wvu.PrintArea" hidden="1">#REF!</definedName>
    <definedName name="Z_67BC4BC5_092D_11D3_88AD_0080C84A5D47_.wvu.PrintArea" localSheetId="4" hidden="1">#REF!</definedName>
    <definedName name="Z_67BC4BC5_092D_11D3_88AD_0080C84A5D47_.wvu.PrintArea" hidden="1">#REF!</definedName>
    <definedName name="Z_67BC4BC7_092D_11D3_88AD_0080C84A5D47_.wvu.PrintArea" localSheetId="4" hidden="1">#REF!</definedName>
    <definedName name="Z_67BC4BC7_092D_11D3_88AD_0080C84A5D47_.wvu.PrintArea" hidden="1">#REF!</definedName>
    <definedName name="Z_67BC4BC8_092D_11D3_88AD_0080C84A5D47_.wvu.PrintArea" localSheetId="4" hidden="1">#REF!</definedName>
    <definedName name="Z_67BC4BC8_092D_11D3_88AD_0080C84A5D47_.wvu.PrintArea" hidden="1">#REF!</definedName>
    <definedName name="Z_67BC4BC9_092D_11D3_88AD_0080C84A5D47_.wvu.PrintArea" localSheetId="4" hidden="1">#REF!</definedName>
    <definedName name="Z_67BC4BC9_092D_11D3_88AD_0080C84A5D47_.wvu.PrintArea" hidden="1">#REF!</definedName>
    <definedName name="Z_67BC4BCA_092D_11D3_88AD_0080C84A5D47_.wvu.PrintArea" localSheetId="4" hidden="1">#REF!</definedName>
    <definedName name="Z_67BC4BCA_092D_11D3_88AD_0080C84A5D47_.wvu.PrintArea" hidden="1">#REF!</definedName>
    <definedName name="Z_67BC4BCC_092D_11D3_88AD_0080C84A5D47_.wvu.PrintArea" localSheetId="4" hidden="1">#REF!</definedName>
    <definedName name="Z_67BC4BCC_092D_11D3_88AD_0080C84A5D47_.wvu.PrintArea" hidden="1">#REF!</definedName>
    <definedName name="Z_67BC4BCD_092D_11D3_88AD_0080C84A5D47_.wvu.PrintArea" localSheetId="4" hidden="1">#REF!</definedName>
    <definedName name="Z_67BC4BCD_092D_11D3_88AD_0080C84A5D47_.wvu.PrintArea" hidden="1">#REF!</definedName>
    <definedName name="Z_71977450_6063_11D3_9DA6_00A0C9DF29FD_.wvu.PrintArea" localSheetId="4" hidden="1">#REF!</definedName>
    <definedName name="Z_71977450_6063_11D3_9DA6_00A0C9DF29FD_.wvu.PrintArea" hidden="1">#REF!</definedName>
    <definedName name="Z_71977451_6063_11D3_9DA6_00A0C9DF29FD_.wvu.PrintArea" localSheetId="4" hidden="1">#REF!</definedName>
    <definedName name="Z_71977451_6063_11D3_9DA6_00A0C9DF29FD_.wvu.PrintArea" hidden="1">#REF!</definedName>
    <definedName name="Z_71977453_6063_11D3_9DA6_00A0C9DF29FD_.wvu.PrintArea" localSheetId="4" hidden="1">#REF!</definedName>
    <definedName name="Z_71977453_6063_11D3_9DA6_00A0C9DF29FD_.wvu.PrintArea" hidden="1">#REF!</definedName>
    <definedName name="Z_71977454_6063_11D3_9DA6_00A0C9DF29FD_.wvu.PrintArea" localSheetId="4" hidden="1">#REF!</definedName>
    <definedName name="Z_71977454_6063_11D3_9DA6_00A0C9DF29FD_.wvu.PrintArea" hidden="1">#REF!</definedName>
    <definedName name="Z_71977455_6063_11D3_9DA6_00A0C9DF29FD_.wvu.PrintArea" localSheetId="4" hidden="1">#REF!</definedName>
    <definedName name="Z_71977455_6063_11D3_9DA6_00A0C9DF29FD_.wvu.PrintArea" hidden="1">#REF!</definedName>
    <definedName name="Z_71977456_6063_11D3_9DA6_00A0C9DF29FD_.wvu.PrintArea" localSheetId="4" hidden="1">#REF!</definedName>
    <definedName name="Z_71977456_6063_11D3_9DA6_00A0C9DF29FD_.wvu.PrintArea" hidden="1">#REF!</definedName>
    <definedName name="Z_71977458_6063_11D3_9DA6_00A0C9DF29FD_.wvu.PrintArea" localSheetId="4" hidden="1">#REF!</definedName>
    <definedName name="Z_71977458_6063_11D3_9DA6_00A0C9DF29FD_.wvu.PrintArea" hidden="1">#REF!</definedName>
    <definedName name="Z_71977459_6063_11D3_9DA6_00A0C9DF29FD_.wvu.PrintArea" localSheetId="4" hidden="1">#REF!</definedName>
    <definedName name="Z_71977459_6063_11D3_9DA6_00A0C9DF29FD_.wvu.PrintArea" hidden="1">#REF!</definedName>
    <definedName name="Z_7197745A_6063_11D3_9DA6_00A0C9DF29FD_.wvu.PrintArea" localSheetId="4" hidden="1">#REF!</definedName>
    <definedName name="Z_7197745A_6063_11D3_9DA6_00A0C9DF29FD_.wvu.PrintArea" hidden="1">#REF!</definedName>
    <definedName name="Z_7197745B_6063_11D3_9DA6_00A0C9DF29FD_.wvu.PrintArea" localSheetId="4" hidden="1">#REF!</definedName>
    <definedName name="Z_7197745B_6063_11D3_9DA6_00A0C9DF29FD_.wvu.PrintArea" hidden="1">#REF!</definedName>
    <definedName name="Z_7197745D_6063_11D3_9DA6_00A0C9DF29FD_.wvu.PrintArea" localSheetId="4" hidden="1">#REF!</definedName>
    <definedName name="Z_7197745D_6063_11D3_9DA6_00A0C9DF29FD_.wvu.PrintArea" hidden="1">#REF!</definedName>
    <definedName name="Z_7197745E_6063_11D3_9DA6_00A0C9DF29FD_.wvu.PrintArea" localSheetId="4" hidden="1">#REF!</definedName>
    <definedName name="Z_7197745E_6063_11D3_9DA6_00A0C9DF29FD_.wvu.PrintArea" hidden="1">#REF!</definedName>
    <definedName name="Z_71977460_6063_11D3_9DA6_00A0C9DF29FD_.wvu.PrintArea" localSheetId="4" hidden="1">#REF!</definedName>
    <definedName name="Z_71977460_6063_11D3_9DA6_00A0C9DF29FD_.wvu.PrintArea" hidden="1">#REF!</definedName>
    <definedName name="Z_71977461_6063_11D3_9DA6_00A0C9DF29FD_.wvu.PrintArea" localSheetId="4" hidden="1">#REF!</definedName>
    <definedName name="Z_71977461_6063_11D3_9DA6_00A0C9DF29FD_.wvu.PrintArea" hidden="1">#REF!</definedName>
    <definedName name="Z_71977463_6063_11D3_9DA6_00A0C9DF29FD_.wvu.PrintArea" localSheetId="4" hidden="1">#REF!</definedName>
    <definedName name="Z_71977463_6063_11D3_9DA6_00A0C9DF29FD_.wvu.PrintArea" hidden="1">#REF!</definedName>
    <definedName name="Z_71977464_6063_11D3_9DA6_00A0C9DF29FD_.wvu.PrintArea" localSheetId="4" hidden="1">#REF!</definedName>
    <definedName name="Z_71977464_6063_11D3_9DA6_00A0C9DF29FD_.wvu.PrintArea" hidden="1">#REF!</definedName>
    <definedName name="Z_71977465_6063_11D3_9DA6_00A0C9DF29FD_.wvu.PrintArea" localSheetId="4" hidden="1">#REF!</definedName>
    <definedName name="Z_71977465_6063_11D3_9DA6_00A0C9DF29FD_.wvu.PrintArea" hidden="1">#REF!</definedName>
    <definedName name="Z_71977466_6063_11D3_9DA6_00A0C9DF29FD_.wvu.PrintArea" localSheetId="4" hidden="1">#REF!</definedName>
    <definedName name="Z_71977466_6063_11D3_9DA6_00A0C9DF29FD_.wvu.PrintArea" hidden="1">#REF!</definedName>
    <definedName name="Z_71977468_6063_11D3_9DA6_00A0C9DF29FD_.wvu.PrintArea" localSheetId="4" hidden="1">#REF!</definedName>
    <definedName name="Z_71977468_6063_11D3_9DA6_00A0C9DF29FD_.wvu.PrintArea" hidden="1">#REF!</definedName>
    <definedName name="Z_71977469_6063_11D3_9DA6_00A0C9DF29FD_.wvu.PrintArea" localSheetId="4" hidden="1">#REF!</definedName>
    <definedName name="Z_71977469_6063_11D3_9DA6_00A0C9DF29FD_.wvu.PrintArea" hidden="1">#REF!</definedName>
    <definedName name="Z_7197746A_6063_11D3_9DA6_00A0C9DF29FD_.wvu.PrintArea" localSheetId="4" hidden="1">#REF!</definedName>
    <definedName name="Z_7197746A_6063_11D3_9DA6_00A0C9DF29FD_.wvu.PrintArea" hidden="1">#REF!</definedName>
    <definedName name="Z_7197746B_6063_11D3_9DA6_00A0C9DF29FD_.wvu.PrintArea" localSheetId="4" hidden="1">#REF!</definedName>
    <definedName name="Z_7197746B_6063_11D3_9DA6_00A0C9DF29FD_.wvu.PrintArea" hidden="1">#REF!</definedName>
    <definedName name="Z_7197746D_6063_11D3_9DA6_00A0C9DF29FD_.wvu.PrintArea" localSheetId="4" hidden="1">#REF!</definedName>
    <definedName name="Z_7197746D_6063_11D3_9DA6_00A0C9DF29FD_.wvu.PrintArea" hidden="1">#REF!</definedName>
    <definedName name="Z_7197746E_6063_11D3_9DA6_00A0C9DF29FD_.wvu.PrintArea" localSheetId="4" hidden="1">#REF!</definedName>
    <definedName name="Z_7197746E_6063_11D3_9DA6_00A0C9DF29FD_.wvu.PrintArea" hidden="1">#REF!</definedName>
    <definedName name="Z_76AA5B36_8615_11D3_ABF3_00A0C9DF1063_.wvu.PrintArea" localSheetId="4" hidden="1">#REF!</definedName>
    <definedName name="Z_76AA5B36_8615_11D3_ABF3_00A0C9DF1063_.wvu.PrintArea" hidden="1">#REF!</definedName>
    <definedName name="Z_76AA5B37_8615_11D3_ABF3_00A0C9DF1063_.wvu.PrintArea" localSheetId="4" hidden="1">#REF!</definedName>
    <definedName name="Z_76AA5B37_8615_11D3_ABF3_00A0C9DF1063_.wvu.PrintArea" hidden="1">#REF!</definedName>
    <definedName name="Z_76AA5B39_8615_11D3_ABF3_00A0C9DF1063_.wvu.PrintArea" localSheetId="4" hidden="1">#REF!</definedName>
    <definedName name="Z_76AA5B39_8615_11D3_ABF3_00A0C9DF1063_.wvu.PrintArea" hidden="1">#REF!</definedName>
    <definedName name="Z_76AA5B3A_8615_11D3_ABF3_00A0C9DF1063_.wvu.PrintArea" localSheetId="4" hidden="1">#REF!</definedName>
    <definedName name="Z_76AA5B3A_8615_11D3_ABF3_00A0C9DF1063_.wvu.PrintArea" hidden="1">#REF!</definedName>
    <definedName name="Z_76AA5B3B_8615_11D3_ABF3_00A0C9DF1063_.wvu.PrintArea" localSheetId="4" hidden="1">#REF!</definedName>
    <definedName name="Z_76AA5B3B_8615_11D3_ABF3_00A0C9DF1063_.wvu.PrintArea" hidden="1">#REF!</definedName>
    <definedName name="Z_76AA5B3C_8615_11D3_ABF3_00A0C9DF1063_.wvu.PrintArea" localSheetId="4" hidden="1">#REF!</definedName>
    <definedName name="Z_76AA5B3C_8615_11D3_ABF3_00A0C9DF1063_.wvu.PrintArea" hidden="1">#REF!</definedName>
    <definedName name="Z_76AA5B3E_8615_11D3_ABF3_00A0C9DF1063_.wvu.PrintArea" localSheetId="4" hidden="1">#REF!</definedName>
    <definedName name="Z_76AA5B3E_8615_11D3_ABF3_00A0C9DF1063_.wvu.PrintArea" hidden="1">#REF!</definedName>
    <definedName name="Z_76AA5B3F_8615_11D3_ABF3_00A0C9DF1063_.wvu.PrintArea" localSheetId="4" hidden="1">#REF!</definedName>
    <definedName name="Z_76AA5B3F_8615_11D3_ABF3_00A0C9DF1063_.wvu.PrintArea" hidden="1">#REF!</definedName>
    <definedName name="Z_76AA5B40_8615_11D3_ABF3_00A0C9DF1063_.wvu.PrintArea" localSheetId="4" hidden="1">#REF!</definedName>
    <definedName name="Z_76AA5B40_8615_11D3_ABF3_00A0C9DF1063_.wvu.PrintArea" hidden="1">#REF!</definedName>
    <definedName name="Z_76AA5B41_8615_11D3_ABF3_00A0C9DF1063_.wvu.PrintArea" localSheetId="4" hidden="1">#REF!</definedName>
    <definedName name="Z_76AA5B41_8615_11D3_ABF3_00A0C9DF1063_.wvu.PrintArea" hidden="1">#REF!</definedName>
    <definedName name="Z_76AA5B43_8615_11D3_ABF3_00A0C9DF1063_.wvu.PrintArea" localSheetId="4" hidden="1">#REF!</definedName>
    <definedName name="Z_76AA5B43_8615_11D3_ABF3_00A0C9DF1063_.wvu.PrintArea" hidden="1">#REF!</definedName>
    <definedName name="Z_76AA5B44_8615_11D3_ABF3_00A0C9DF1063_.wvu.PrintArea" localSheetId="4" hidden="1">#REF!</definedName>
    <definedName name="Z_76AA5B44_8615_11D3_ABF3_00A0C9DF1063_.wvu.PrintArea" hidden="1">#REF!</definedName>
    <definedName name="Z_76AA5B46_8615_11D3_ABF3_00A0C9DF1063_.wvu.PrintArea" localSheetId="4" hidden="1">#REF!</definedName>
    <definedName name="Z_76AA5B46_8615_11D3_ABF3_00A0C9DF1063_.wvu.PrintArea" hidden="1">#REF!</definedName>
    <definedName name="Z_76AA5B47_8615_11D3_ABF3_00A0C9DF1063_.wvu.PrintArea" localSheetId="4" hidden="1">#REF!</definedName>
    <definedName name="Z_76AA5B47_8615_11D3_ABF3_00A0C9DF1063_.wvu.PrintArea" hidden="1">#REF!</definedName>
    <definedName name="Z_76AA5B49_8615_11D3_ABF3_00A0C9DF1063_.wvu.PrintArea" localSheetId="4" hidden="1">#REF!</definedName>
    <definedName name="Z_76AA5B49_8615_11D3_ABF3_00A0C9DF1063_.wvu.PrintArea" hidden="1">#REF!</definedName>
    <definedName name="Z_76AA5B4A_8615_11D3_ABF3_00A0C9DF1063_.wvu.PrintArea" localSheetId="4" hidden="1">#REF!</definedName>
    <definedName name="Z_76AA5B4A_8615_11D3_ABF3_00A0C9DF1063_.wvu.PrintArea" hidden="1">#REF!</definedName>
    <definedName name="Z_76AA5B4B_8615_11D3_ABF3_00A0C9DF1063_.wvu.PrintArea" localSheetId="4" hidden="1">#REF!</definedName>
    <definedName name="Z_76AA5B4B_8615_11D3_ABF3_00A0C9DF1063_.wvu.PrintArea" hidden="1">#REF!</definedName>
    <definedName name="Z_76AA5B4C_8615_11D3_ABF3_00A0C9DF1063_.wvu.PrintArea" localSheetId="4" hidden="1">#REF!</definedName>
    <definedName name="Z_76AA5B4C_8615_11D3_ABF3_00A0C9DF1063_.wvu.PrintArea" hidden="1">#REF!</definedName>
    <definedName name="Z_76AA5B4E_8615_11D3_ABF3_00A0C9DF1063_.wvu.PrintArea" localSheetId="4" hidden="1">#REF!</definedName>
    <definedName name="Z_76AA5B4E_8615_11D3_ABF3_00A0C9DF1063_.wvu.PrintArea" hidden="1">#REF!</definedName>
    <definedName name="Z_76AA5B4F_8615_11D3_ABF3_00A0C9DF1063_.wvu.PrintArea" localSheetId="4" hidden="1">#REF!</definedName>
    <definedName name="Z_76AA5B4F_8615_11D3_ABF3_00A0C9DF1063_.wvu.PrintArea" hidden="1">#REF!</definedName>
    <definedName name="Z_76AA5B50_8615_11D3_ABF3_00A0C9DF1063_.wvu.PrintArea" localSheetId="4" hidden="1">#REF!</definedName>
    <definedName name="Z_76AA5B50_8615_11D3_ABF3_00A0C9DF1063_.wvu.PrintArea" hidden="1">#REF!</definedName>
    <definedName name="Z_76AA5B51_8615_11D3_ABF3_00A0C9DF1063_.wvu.PrintArea" localSheetId="4" hidden="1">#REF!</definedName>
    <definedName name="Z_76AA5B51_8615_11D3_ABF3_00A0C9DF1063_.wvu.PrintArea" hidden="1">#REF!</definedName>
    <definedName name="Z_76AA5B53_8615_11D3_ABF3_00A0C9DF1063_.wvu.PrintArea" localSheetId="4" hidden="1">#REF!</definedName>
    <definedName name="Z_76AA5B53_8615_11D3_ABF3_00A0C9DF1063_.wvu.PrintArea" hidden="1">#REF!</definedName>
    <definedName name="Z_76AA5B54_8615_11D3_ABF3_00A0C9DF1063_.wvu.PrintArea" localSheetId="4" hidden="1">#REF!</definedName>
    <definedName name="Z_76AA5B54_8615_11D3_ABF3_00A0C9DF1063_.wvu.PrintArea" hidden="1">#REF!</definedName>
    <definedName name="Z_78F39282_0DE2_11D3_97F6_00A0C9DF29C4_.wvu.PrintArea" localSheetId="4" hidden="1">#REF!</definedName>
    <definedName name="Z_78F39282_0DE2_11D3_97F6_00A0C9DF29C4_.wvu.PrintArea" hidden="1">#REF!</definedName>
    <definedName name="Z_78F39283_0DE2_11D3_97F6_00A0C9DF29C4_.wvu.PrintArea" localSheetId="4" hidden="1">#REF!</definedName>
    <definedName name="Z_78F39283_0DE2_11D3_97F6_00A0C9DF29C4_.wvu.PrintArea" hidden="1">#REF!</definedName>
    <definedName name="Z_78F39285_0DE2_11D3_97F6_00A0C9DF29C4_.wvu.PrintArea" localSheetId="4" hidden="1">#REF!</definedName>
    <definedName name="Z_78F39285_0DE2_11D3_97F6_00A0C9DF29C4_.wvu.PrintArea" hidden="1">#REF!</definedName>
    <definedName name="Z_78F39286_0DE2_11D3_97F6_00A0C9DF29C4_.wvu.PrintArea" localSheetId="4" hidden="1">#REF!</definedName>
    <definedName name="Z_78F39286_0DE2_11D3_97F6_00A0C9DF29C4_.wvu.PrintArea" hidden="1">#REF!</definedName>
    <definedName name="Z_78F39287_0DE2_11D3_97F6_00A0C9DF29C4_.wvu.PrintArea" localSheetId="4" hidden="1">#REF!</definedName>
    <definedName name="Z_78F39287_0DE2_11D3_97F6_00A0C9DF29C4_.wvu.PrintArea" hidden="1">#REF!</definedName>
    <definedName name="Z_78F39288_0DE2_11D3_97F6_00A0C9DF29C4_.wvu.PrintArea" localSheetId="4" hidden="1">#REF!</definedName>
    <definedName name="Z_78F39288_0DE2_11D3_97F6_00A0C9DF29C4_.wvu.PrintArea" hidden="1">#REF!</definedName>
    <definedName name="Z_78F3928A_0DE2_11D3_97F6_00A0C9DF29C4_.wvu.PrintArea" localSheetId="4" hidden="1">#REF!</definedName>
    <definedName name="Z_78F3928A_0DE2_11D3_97F6_00A0C9DF29C4_.wvu.PrintArea" hidden="1">#REF!</definedName>
    <definedName name="Z_78F3928B_0DE2_11D3_97F6_00A0C9DF29C4_.wvu.PrintArea" localSheetId="4" hidden="1">#REF!</definedName>
    <definedName name="Z_78F3928B_0DE2_11D3_97F6_00A0C9DF29C4_.wvu.PrintArea" hidden="1">#REF!</definedName>
    <definedName name="Z_78F3928C_0DE2_11D3_97F6_00A0C9DF29C4_.wvu.PrintArea" localSheetId="4" hidden="1">#REF!</definedName>
    <definedName name="Z_78F3928C_0DE2_11D3_97F6_00A0C9DF29C4_.wvu.PrintArea" hidden="1">#REF!</definedName>
    <definedName name="Z_78F3928D_0DE2_11D3_97F6_00A0C9DF29C4_.wvu.PrintArea" localSheetId="4" hidden="1">#REF!</definedName>
    <definedName name="Z_78F3928D_0DE2_11D3_97F6_00A0C9DF29C4_.wvu.PrintArea" hidden="1">#REF!</definedName>
    <definedName name="Z_78F3928F_0DE2_11D3_97F6_00A0C9DF29C4_.wvu.PrintArea" localSheetId="4" hidden="1">#REF!</definedName>
    <definedName name="Z_78F3928F_0DE2_11D3_97F6_00A0C9DF29C4_.wvu.PrintArea" hidden="1">#REF!</definedName>
    <definedName name="Z_78F39290_0DE2_11D3_97F6_00A0C9DF29C4_.wvu.PrintArea" localSheetId="4" hidden="1">#REF!</definedName>
    <definedName name="Z_78F39290_0DE2_11D3_97F6_00A0C9DF29C4_.wvu.PrintArea" hidden="1">#REF!</definedName>
    <definedName name="Z_78F39292_0DE2_11D3_97F6_00A0C9DF29C4_.wvu.PrintArea" localSheetId="4" hidden="1">#REF!</definedName>
    <definedName name="Z_78F39292_0DE2_11D3_97F6_00A0C9DF29C4_.wvu.PrintArea" hidden="1">#REF!</definedName>
    <definedName name="Z_78F39293_0DE2_11D3_97F6_00A0C9DF29C4_.wvu.PrintArea" localSheetId="4" hidden="1">#REF!</definedName>
    <definedName name="Z_78F39293_0DE2_11D3_97F6_00A0C9DF29C4_.wvu.PrintArea" hidden="1">#REF!</definedName>
    <definedName name="Z_78F39295_0DE2_11D3_97F6_00A0C9DF29C4_.wvu.PrintArea" localSheetId="4" hidden="1">#REF!</definedName>
    <definedName name="Z_78F39295_0DE2_11D3_97F6_00A0C9DF29C4_.wvu.PrintArea" hidden="1">#REF!</definedName>
    <definedName name="Z_78F39296_0DE2_11D3_97F6_00A0C9DF29C4_.wvu.PrintArea" localSheetId="4" hidden="1">#REF!</definedName>
    <definedName name="Z_78F39296_0DE2_11D3_97F6_00A0C9DF29C4_.wvu.PrintArea" hidden="1">#REF!</definedName>
    <definedName name="Z_78F39297_0DE2_11D3_97F6_00A0C9DF29C4_.wvu.PrintArea" localSheetId="4" hidden="1">#REF!</definedName>
    <definedName name="Z_78F39297_0DE2_11D3_97F6_00A0C9DF29C4_.wvu.PrintArea" hidden="1">#REF!</definedName>
    <definedName name="Z_78F39298_0DE2_11D3_97F6_00A0C9DF29C4_.wvu.PrintArea" localSheetId="4" hidden="1">#REF!</definedName>
    <definedName name="Z_78F39298_0DE2_11D3_97F6_00A0C9DF29C4_.wvu.PrintArea" hidden="1">#REF!</definedName>
    <definedName name="Z_78F3929A_0DE2_11D3_97F6_00A0C9DF29C4_.wvu.PrintArea" localSheetId="4" hidden="1">#REF!</definedName>
    <definedName name="Z_78F3929A_0DE2_11D3_97F6_00A0C9DF29C4_.wvu.PrintArea" hidden="1">#REF!</definedName>
    <definedName name="Z_78F3929B_0DE2_11D3_97F6_00A0C9DF29C4_.wvu.PrintArea" localSheetId="4" hidden="1">#REF!</definedName>
    <definedName name="Z_78F3929B_0DE2_11D3_97F6_00A0C9DF29C4_.wvu.PrintArea" hidden="1">#REF!</definedName>
    <definedName name="Z_78F3929C_0DE2_11D3_97F6_00A0C9DF29C4_.wvu.PrintArea" localSheetId="4" hidden="1">#REF!</definedName>
    <definedName name="Z_78F3929C_0DE2_11D3_97F6_00A0C9DF29C4_.wvu.PrintArea" hidden="1">#REF!</definedName>
    <definedName name="Z_78F3929D_0DE2_11D3_97F6_00A0C9DF29C4_.wvu.PrintArea" localSheetId="4" hidden="1">#REF!</definedName>
    <definedName name="Z_78F3929D_0DE2_11D3_97F6_00A0C9DF29C4_.wvu.PrintArea" hidden="1">#REF!</definedName>
    <definedName name="Z_78F3929F_0DE2_11D3_97F6_00A0C9DF29C4_.wvu.PrintArea" localSheetId="4" hidden="1">#REF!</definedName>
    <definedName name="Z_78F3929F_0DE2_11D3_97F6_00A0C9DF29C4_.wvu.PrintArea" hidden="1">#REF!</definedName>
    <definedName name="Z_78F392A0_0DE2_11D3_97F6_00A0C9DF29C4_.wvu.PrintArea" localSheetId="4" hidden="1">#REF!</definedName>
    <definedName name="Z_78F392A0_0DE2_11D3_97F6_00A0C9DF29C4_.wvu.PrintArea" hidden="1">#REF!</definedName>
    <definedName name="Z_797E0CC1_6F4E_11D3_ABEF_00A0C9DF1063_.wvu.PrintArea" localSheetId="4" hidden="1">#REF!</definedName>
    <definedName name="Z_797E0CC1_6F4E_11D3_ABEF_00A0C9DF1063_.wvu.PrintArea" hidden="1">#REF!</definedName>
    <definedName name="Z_797E0CC2_6F4E_11D3_ABEF_00A0C9DF1063_.wvu.PrintArea" localSheetId="4" hidden="1">#REF!</definedName>
    <definedName name="Z_797E0CC2_6F4E_11D3_ABEF_00A0C9DF1063_.wvu.PrintArea" hidden="1">#REF!</definedName>
    <definedName name="Z_797E0CC4_6F4E_11D3_ABEF_00A0C9DF1063_.wvu.PrintArea" localSheetId="4" hidden="1">#REF!</definedName>
    <definedName name="Z_797E0CC4_6F4E_11D3_ABEF_00A0C9DF1063_.wvu.PrintArea" hidden="1">#REF!</definedName>
    <definedName name="Z_797E0CC5_6F4E_11D3_ABEF_00A0C9DF1063_.wvu.PrintArea" localSheetId="4" hidden="1">#REF!</definedName>
    <definedName name="Z_797E0CC5_6F4E_11D3_ABEF_00A0C9DF1063_.wvu.PrintArea" hidden="1">#REF!</definedName>
    <definedName name="Z_797E0CC6_6F4E_11D3_ABEF_00A0C9DF1063_.wvu.PrintArea" localSheetId="4" hidden="1">#REF!</definedName>
    <definedName name="Z_797E0CC6_6F4E_11D3_ABEF_00A0C9DF1063_.wvu.PrintArea" hidden="1">#REF!</definedName>
    <definedName name="Z_797E0CC7_6F4E_11D3_ABEF_00A0C9DF1063_.wvu.PrintArea" localSheetId="4" hidden="1">#REF!</definedName>
    <definedName name="Z_797E0CC7_6F4E_11D3_ABEF_00A0C9DF1063_.wvu.PrintArea" hidden="1">#REF!</definedName>
    <definedName name="Z_797E0CC9_6F4E_11D3_ABEF_00A0C9DF1063_.wvu.PrintArea" localSheetId="4" hidden="1">#REF!</definedName>
    <definedName name="Z_797E0CC9_6F4E_11D3_ABEF_00A0C9DF1063_.wvu.PrintArea" hidden="1">#REF!</definedName>
    <definedName name="Z_797E0CCA_6F4E_11D3_ABEF_00A0C9DF1063_.wvu.PrintArea" localSheetId="4" hidden="1">#REF!</definedName>
    <definedName name="Z_797E0CCA_6F4E_11D3_ABEF_00A0C9DF1063_.wvu.PrintArea" hidden="1">#REF!</definedName>
    <definedName name="Z_797E0CCB_6F4E_11D3_ABEF_00A0C9DF1063_.wvu.PrintArea" localSheetId="4" hidden="1">#REF!</definedName>
    <definedName name="Z_797E0CCB_6F4E_11D3_ABEF_00A0C9DF1063_.wvu.PrintArea" hidden="1">#REF!</definedName>
    <definedName name="Z_797E0CCC_6F4E_11D3_ABEF_00A0C9DF1063_.wvu.PrintArea" localSheetId="4" hidden="1">#REF!</definedName>
    <definedName name="Z_797E0CCC_6F4E_11D3_ABEF_00A0C9DF1063_.wvu.PrintArea" hidden="1">#REF!</definedName>
    <definedName name="Z_797E0CCE_6F4E_11D3_ABEF_00A0C9DF1063_.wvu.PrintArea" localSheetId="4" hidden="1">#REF!</definedName>
    <definedName name="Z_797E0CCE_6F4E_11D3_ABEF_00A0C9DF1063_.wvu.PrintArea" hidden="1">#REF!</definedName>
    <definedName name="Z_797E0CCF_6F4E_11D3_ABEF_00A0C9DF1063_.wvu.PrintArea" localSheetId="4" hidden="1">#REF!</definedName>
    <definedName name="Z_797E0CCF_6F4E_11D3_ABEF_00A0C9DF1063_.wvu.PrintArea" hidden="1">#REF!</definedName>
    <definedName name="Z_797E0CD1_6F4E_11D3_ABEF_00A0C9DF1063_.wvu.PrintArea" localSheetId="4" hidden="1">#REF!</definedName>
    <definedName name="Z_797E0CD1_6F4E_11D3_ABEF_00A0C9DF1063_.wvu.PrintArea" hidden="1">#REF!</definedName>
    <definedName name="Z_797E0CD2_6F4E_11D3_ABEF_00A0C9DF1063_.wvu.PrintArea" localSheetId="4" hidden="1">#REF!</definedName>
    <definedName name="Z_797E0CD2_6F4E_11D3_ABEF_00A0C9DF1063_.wvu.PrintArea" hidden="1">#REF!</definedName>
    <definedName name="Z_797E0CD4_6F4E_11D3_ABEF_00A0C9DF1063_.wvu.PrintArea" localSheetId="4" hidden="1">#REF!</definedName>
    <definedName name="Z_797E0CD4_6F4E_11D3_ABEF_00A0C9DF1063_.wvu.PrintArea" hidden="1">#REF!</definedName>
    <definedName name="Z_797E0CD5_6F4E_11D3_ABEF_00A0C9DF1063_.wvu.PrintArea" localSheetId="4" hidden="1">#REF!</definedName>
    <definedName name="Z_797E0CD5_6F4E_11D3_ABEF_00A0C9DF1063_.wvu.PrintArea" hidden="1">#REF!</definedName>
    <definedName name="Z_797E0CD6_6F4E_11D3_ABEF_00A0C9DF1063_.wvu.PrintArea" localSheetId="4" hidden="1">#REF!</definedName>
    <definedName name="Z_797E0CD6_6F4E_11D3_ABEF_00A0C9DF1063_.wvu.PrintArea" hidden="1">#REF!</definedName>
    <definedName name="Z_797E0CD7_6F4E_11D3_ABEF_00A0C9DF1063_.wvu.PrintArea" localSheetId="4" hidden="1">#REF!</definedName>
    <definedName name="Z_797E0CD7_6F4E_11D3_ABEF_00A0C9DF1063_.wvu.PrintArea" hidden="1">#REF!</definedName>
    <definedName name="Z_797E0CD9_6F4E_11D3_ABEF_00A0C9DF1063_.wvu.PrintArea" localSheetId="4" hidden="1">#REF!</definedName>
    <definedName name="Z_797E0CD9_6F4E_11D3_ABEF_00A0C9DF1063_.wvu.PrintArea" hidden="1">#REF!</definedName>
    <definedName name="Z_797E0CDA_6F4E_11D3_ABEF_00A0C9DF1063_.wvu.PrintArea" localSheetId="4" hidden="1">#REF!</definedName>
    <definedName name="Z_797E0CDA_6F4E_11D3_ABEF_00A0C9DF1063_.wvu.PrintArea" hidden="1">#REF!</definedName>
    <definedName name="Z_797E0CDB_6F4E_11D3_ABEF_00A0C9DF1063_.wvu.PrintArea" localSheetId="4" hidden="1">#REF!</definedName>
    <definedName name="Z_797E0CDB_6F4E_11D3_ABEF_00A0C9DF1063_.wvu.PrintArea" hidden="1">#REF!</definedName>
    <definedName name="Z_797E0CDC_6F4E_11D3_ABEF_00A0C9DF1063_.wvu.PrintArea" localSheetId="4" hidden="1">#REF!</definedName>
    <definedName name="Z_797E0CDC_6F4E_11D3_ABEF_00A0C9DF1063_.wvu.PrintArea" hidden="1">#REF!</definedName>
    <definedName name="Z_797E0CDE_6F4E_11D3_ABEF_00A0C9DF1063_.wvu.PrintArea" localSheetId="4" hidden="1">#REF!</definedName>
    <definedName name="Z_797E0CDE_6F4E_11D3_ABEF_00A0C9DF1063_.wvu.PrintArea" hidden="1">#REF!</definedName>
    <definedName name="Z_797E0CDF_6F4E_11D3_ABEF_00A0C9DF1063_.wvu.PrintArea" localSheetId="4" hidden="1">#REF!</definedName>
    <definedName name="Z_797E0CDF_6F4E_11D3_ABEF_00A0C9DF1063_.wvu.PrintArea" hidden="1">#REF!</definedName>
    <definedName name="Z_7B604A82_0D1B_11D3_ABDC_00A0C9DF1063_.wvu.PrintArea" localSheetId="4" hidden="1">#REF!</definedName>
    <definedName name="Z_7B604A82_0D1B_11D3_ABDC_00A0C9DF1063_.wvu.PrintArea" hidden="1">#REF!</definedName>
    <definedName name="Z_7B604A83_0D1B_11D3_ABDC_00A0C9DF1063_.wvu.PrintArea" localSheetId="4" hidden="1">#REF!</definedName>
    <definedName name="Z_7B604A83_0D1B_11D3_ABDC_00A0C9DF1063_.wvu.PrintArea" hidden="1">#REF!</definedName>
    <definedName name="Z_7B604A85_0D1B_11D3_ABDC_00A0C9DF1063_.wvu.PrintArea" localSheetId="4" hidden="1">#REF!</definedName>
    <definedName name="Z_7B604A85_0D1B_11D3_ABDC_00A0C9DF1063_.wvu.PrintArea" hidden="1">#REF!</definedName>
    <definedName name="Z_7B604A86_0D1B_11D3_ABDC_00A0C9DF1063_.wvu.PrintArea" localSheetId="4" hidden="1">#REF!</definedName>
    <definedName name="Z_7B604A86_0D1B_11D3_ABDC_00A0C9DF1063_.wvu.PrintArea" hidden="1">#REF!</definedName>
    <definedName name="Z_7B604A87_0D1B_11D3_ABDC_00A0C9DF1063_.wvu.PrintArea" localSheetId="4" hidden="1">#REF!</definedName>
    <definedName name="Z_7B604A87_0D1B_11D3_ABDC_00A0C9DF1063_.wvu.PrintArea" hidden="1">#REF!</definedName>
    <definedName name="Z_7B604A88_0D1B_11D3_ABDC_00A0C9DF1063_.wvu.PrintArea" localSheetId="4" hidden="1">#REF!</definedName>
    <definedName name="Z_7B604A88_0D1B_11D3_ABDC_00A0C9DF1063_.wvu.PrintArea" hidden="1">#REF!</definedName>
    <definedName name="Z_7B604A8A_0D1B_11D3_ABDC_00A0C9DF1063_.wvu.PrintArea" localSheetId="4" hidden="1">#REF!</definedName>
    <definedName name="Z_7B604A8A_0D1B_11D3_ABDC_00A0C9DF1063_.wvu.PrintArea" hidden="1">#REF!</definedName>
    <definedName name="Z_7B604A8B_0D1B_11D3_ABDC_00A0C9DF1063_.wvu.PrintArea" localSheetId="4" hidden="1">#REF!</definedName>
    <definedName name="Z_7B604A8B_0D1B_11D3_ABDC_00A0C9DF1063_.wvu.PrintArea" hidden="1">#REF!</definedName>
    <definedName name="Z_7B604A8C_0D1B_11D3_ABDC_00A0C9DF1063_.wvu.PrintArea" localSheetId="4" hidden="1">#REF!</definedName>
    <definedName name="Z_7B604A8C_0D1B_11D3_ABDC_00A0C9DF1063_.wvu.PrintArea" hidden="1">#REF!</definedName>
    <definedName name="Z_7B604A8D_0D1B_11D3_ABDC_00A0C9DF1063_.wvu.PrintArea" localSheetId="4" hidden="1">#REF!</definedName>
    <definedName name="Z_7B604A8D_0D1B_11D3_ABDC_00A0C9DF1063_.wvu.PrintArea" hidden="1">#REF!</definedName>
    <definedName name="Z_7B604A8F_0D1B_11D3_ABDC_00A0C9DF1063_.wvu.PrintArea" localSheetId="4" hidden="1">#REF!</definedName>
    <definedName name="Z_7B604A8F_0D1B_11D3_ABDC_00A0C9DF1063_.wvu.PrintArea" hidden="1">#REF!</definedName>
    <definedName name="Z_7B604A90_0D1B_11D3_ABDC_00A0C9DF1063_.wvu.PrintArea" localSheetId="4" hidden="1">#REF!</definedName>
    <definedName name="Z_7B604A90_0D1B_11D3_ABDC_00A0C9DF1063_.wvu.PrintArea" hidden="1">#REF!</definedName>
    <definedName name="Z_7B604A92_0D1B_11D3_ABDC_00A0C9DF1063_.wvu.PrintArea" localSheetId="4" hidden="1">#REF!</definedName>
    <definedName name="Z_7B604A92_0D1B_11D3_ABDC_00A0C9DF1063_.wvu.PrintArea" hidden="1">#REF!</definedName>
    <definedName name="Z_7B604A93_0D1B_11D3_ABDC_00A0C9DF1063_.wvu.PrintArea" localSheetId="4" hidden="1">#REF!</definedName>
    <definedName name="Z_7B604A93_0D1B_11D3_ABDC_00A0C9DF1063_.wvu.PrintArea" hidden="1">#REF!</definedName>
    <definedName name="Z_7B604A95_0D1B_11D3_ABDC_00A0C9DF1063_.wvu.PrintArea" localSheetId="4" hidden="1">#REF!</definedName>
    <definedName name="Z_7B604A95_0D1B_11D3_ABDC_00A0C9DF1063_.wvu.PrintArea" hidden="1">#REF!</definedName>
    <definedName name="Z_7B604A96_0D1B_11D3_ABDC_00A0C9DF1063_.wvu.PrintArea" localSheetId="4" hidden="1">#REF!</definedName>
    <definedName name="Z_7B604A96_0D1B_11D3_ABDC_00A0C9DF1063_.wvu.PrintArea" hidden="1">#REF!</definedName>
    <definedName name="Z_7B604A97_0D1B_11D3_ABDC_00A0C9DF1063_.wvu.PrintArea" localSheetId="4" hidden="1">#REF!</definedName>
    <definedName name="Z_7B604A97_0D1B_11D3_ABDC_00A0C9DF1063_.wvu.PrintArea" hidden="1">#REF!</definedName>
    <definedName name="Z_7B604A98_0D1B_11D3_ABDC_00A0C9DF1063_.wvu.PrintArea" localSheetId="4" hidden="1">#REF!</definedName>
    <definedName name="Z_7B604A98_0D1B_11D3_ABDC_00A0C9DF1063_.wvu.PrintArea" hidden="1">#REF!</definedName>
    <definedName name="Z_7B604A9A_0D1B_11D3_ABDC_00A0C9DF1063_.wvu.PrintArea" localSheetId="4" hidden="1">#REF!</definedName>
    <definedName name="Z_7B604A9A_0D1B_11D3_ABDC_00A0C9DF1063_.wvu.PrintArea" hidden="1">#REF!</definedName>
    <definedName name="Z_7B604A9B_0D1B_11D3_ABDC_00A0C9DF1063_.wvu.PrintArea" localSheetId="4" hidden="1">#REF!</definedName>
    <definedName name="Z_7B604A9B_0D1B_11D3_ABDC_00A0C9DF1063_.wvu.PrintArea" hidden="1">#REF!</definedName>
    <definedName name="Z_7B604A9C_0D1B_11D3_ABDC_00A0C9DF1063_.wvu.PrintArea" localSheetId="4" hidden="1">#REF!</definedName>
    <definedName name="Z_7B604A9C_0D1B_11D3_ABDC_00A0C9DF1063_.wvu.PrintArea" hidden="1">#REF!</definedName>
    <definedName name="Z_7B604A9D_0D1B_11D3_ABDC_00A0C9DF1063_.wvu.PrintArea" localSheetId="4" hidden="1">#REF!</definedName>
    <definedName name="Z_7B604A9D_0D1B_11D3_ABDC_00A0C9DF1063_.wvu.PrintArea" hidden="1">#REF!</definedName>
    <definedName name="Z_7B604A9F_0D1B_11D3_ABDC_00A0C9DF1063_.wvu.PrintArea" localSheetId="4" hidden="1">#REF!</definedName>
    <definedName name="Z_7B604A9F_0D1B_11D3_ABDC_00A0C9DF1063_.wvu.PrintArea" hidden="1">#REF!</definedName>
    <definedName name="Z_7B604AA0_0D1B_11D3_ABDC_00A0C9DF1063_.wvu.PrintArea" localSheetId="4" hidden="1">#REF!</definedName>
    <definedName name="Z_7B604AA0_0D1B_11D3_ABDC_00A0C9DF1063_.wvu.PrintArea" hidden="1">#REF!</definedName>
    <definedName name="Z_7B604AAB_0D1B_11D3_ABDC_00A0C9DF1063_.wvu.PrintArea" localSheetId="4" hidden="1">#REF!</definedName>
    <definedName name="Z_7B604AAB_0D1B_11D3_ABDC_00A0C9DF1063_.wvu.PrintArea" hidden="1">#REF!</definedName>
    <definedName name="Z_7B604AAC_0D1B_11D3_ABDC_00A0C9DF1063_.wvu.PrintArea" localSheetId="4" hidden="1">#REF!</definedName>
    <definedName name="Z_7B604AAC_0D1B_11D3_ABDC_00A0C9DF1063_.wvu.PrintArea" hidden="1">#REF!</definedName>
    <definedName name="Z_7B604AAE_0D1B_11D3_ABDC_00A0C9DF1063_.wvu.PrintArea" localSheetId="4" hidden="1">#REF!</definedName>
    <definedName name="Z_7B604AAE_0D1B_11D3_ABDC_00A0C9DF1063_.wvu.PrintArea" hidden="1">#REF!</definedName>
    <definedName name="Z_7B604AAF_0D1B_11D3_ABDC_00A0C9DF1063_.wvu.PrintArea" localSheetId="4" hidden="1">#REF!</definedName>
    <definedName name="Z_7B604AAF_0D1B_11D3_ABDC_00A0C9DF1063_.wvu.PrintArea" hidden="1">#REF!</definedName>
    <definedName name="Z_7B604AB0_0D1B_11D3_ABDC_00A0C9DF1063_.wvu.PrintArea" localSheetId="4" hidden="1">#REF!</definedName>
    <definedName name="Z_7B604AB0_0D1B_11D3_ABDC_00A0C9DF1063_.wvu.PrintArea" hidden="1">#REF!</definedName>
    <definedName name="Z_7B604AB1_0D1B_11D3_ABDC_00A0C9DF1063_.wvu.PrintArea" localSheetId="4" hidden="1">#REF!</definedName>
    <definedName name="Z_7B604AB1_0D1B_11D3_ABDC_00A0C9DF1063_.wvu.PrintArea" hidden="1">#REF!</definedName>
    <definedName name="Z_7B604AB3_0D1B_11D3_ABDC_00A0C9DF1063_.wvu.PrintArea" localSheetId="4" hidden="1">#REF!</definedName>
    <definedName name="Z_7B604AB3_0D1B_11D3_ABDC_00A0C9DF1063_.wvu.PrintArea" hidden="1">#REF!</definedName>
    <definedName name="Z_7B604AB4_0D1B_11D3_ABDC_00A0C9DF1063_.wvu.PrintArea" localSheetId="4" hidden="1">#REF!</definedName>
    <definedName name="Z_7B604AB4_0D1B_11D3_ABDC_00A0C9DF1063_.wvu.PrintArea" hidden="1">#REF!</definedName>
    <definedName name="Z_7B604AB5_0D1B_11D3_ABDC_00A0C9DF1063_.wvu.PrintArea" localSheetId="4" hidden="1">#REF!</definedName>
    <definedName name="Z_7B604AB5_0D1B_11D3_ABDC_00A0C9DF1063_.wvu.PrintArea" hidden="1">#REF!</definedName>
    <definedName name="Z_7B604AB6_0D1B_11D3_ABDC_00A0C9DF1063_.wvu.PrintArea" localSheetId="4" hidden="1">#REF!</definedName>
    <definedName name="Z_7B604AB6_0D1B_11D3_ABDC_00A0C9DF1063_.wvu.PrintArea" hidden="1">#REF!</definedName>
    <definedName name="Z_7B604AB8_0D1B_11D3_ABDC_00A0C9DF1063_.wvu.PrintArea" localSheetId="4" hidden="1">#REF!</definedName>
    <definedName name="Z_7B604AB8_0D1B_11D3_ABDC_00A0C9DF1063_.wvu.PrintArea" hidden="1">#REF!</definedName>
    <definedName name="Z_7B604AB9_0D1B_11D3_ABDC_00A0C9DF1063_.wvu.PrintArea" localSheetId="4" hidden="1">#REF!</definedName>
    <definedName name="Z_7B604AB9_0D1B_11D3_ABDC_00A0C9DF1063_.wvu.PrintArea" hidden="1">#REF!</definedName>
    <definedName name="Z_7B604ABB_0D1B_11D3_ABDC_00A0C9DF1063_.wvu.PrintArea" localSheetId="4" hidden="1">#REF!</definedName>
    <definedName name="Z_7B604ABB_0D1B_11D3_ABDC_00A0C9DF1063_.wvu.PrintArea" hidden="1">#REF!</definedName>
    <definedName name="Z_7B604ABC_0D1B_11D3_ABDC_00A0C9DF1063_.wvu.PrintArea" localSheetId="4" hidden="1">#REF!</definedName>
    <definedName name="Z_7B604ABC_0D1B_11D3_ABDC_00A0C9DF1063_.wvu.PrintArea" hidden="1">#REF!</definedName>
    <definedName name="Z_7B604ABE_0D1B_11D3_ABDC_00A0C9DF1063_.wvu.PrintArea" localSheetId="4" hidden="1">#REF!</definedName>
    <definedName name="Z_7B604ABE_0D1B_11D3_ABDC_00A0C9DF1063_.wvu.PrintArea" hidden="1">#REF!</definedName>
    <definedName name="Z_7B604ABF_0D1B_11D3_ABDC_00A0C9DF1063_.wvu.PrintArea" localSheetId="4" hidden="1">#REF!</definedName>
    <definedName name="Z_7B604ABF_0D1B_11D3_ABDC_00A0C9DF1063_.wvu.PrintArea" hidden="1">#REF!</definedName>
    <definedName name="Z_7B604AC0_0D1B_11D3_ABDC_00A0C9DF1063_.wvu.PrintArea" localSheetId="4" hidden="1">#REF!</definedName>
    <definedName name="Z_7B604AC0_0D1B_11D3_ABDC_00A0C9DF1063_.wvu.PrintArea" hidden="1">#REF!</definedName>
    <definedName name="Z_7B604AC1_0D1B_11D3_ABDC_00A0C9DF1063_.wvu.PrintArea" localSheetId="4" hidden="1">#REF!</definedName>
    <definedName name="Z_7B604AC1_0D1B_11D3_ABDC_00A0C9DF1063_.wvu.PrintArea" hidden="1">#REF!</definedName>
    <definedName name="Z_7B604AC3_0D1B_11D3_ABDC_00A0C9DF1063_.wvu.PrintArea" localSheetId="4" hidden="1">#REF!</definedName>
    <definedName name="Z_7B604AC3_0D1B_11D3_ABDC_00A0C9DF1063_.wvu.PrintArea" hidden="1">#REF!</definedName>
    <definedName name="Z_7B604AC4_0D1B_11D3_ABDC_00A0C9DF1063_.wvu.PrintArea" localSheetId="4" hidden="1">#REF!</definedName>
    <definedName name="Z_7B604AC4_0D1B_11D3_ABDC_00A0C9DF1063_.wvu.PrintArea" hidden="1">#REF!</definedName>
    <definedName name="Z_7B604AC5_0D1B_11D3_ABDC_00A0C9DF1063_.wvu.PrintArea" localSheetId="4" hidden="1">#REF!</definedName>
    <definedName name="Z_7B604AC5_0D1B_11D3_ABDC_00A0C9DF1063_.wvu.PrintArea" hidden="1">#REF!</definedName>
    <definedName name="Z_7B604AC6_0D1B_11D3_ABDC_00A0C9DF1063_.wvu.PrintArea" localSheetId="4" hidden="1">#REF!</definedName>
    <definedName name="Z_7B604AC6_0D1B_11D3_ABDC_00A0C9DF1063_.wvu.PrintArea" hidden="1">#REF!</definedName>
    <definedName name="Z_7B604AC8_0D1B_11D3_ABDC_00A0C9DF1063_.wvu.PrintArea" localSheetId="4" hidden="1">#REF!</definedName>
    <definedName name="Z_7B604AC8_0D1B_11D3_ABDC_00A0C9DF1063_.wvu.PrintArea" hidden="1">#REF!</definedName>
    <definedName name="Z_7B604AC9_0D1B_11D3_ABDC_00A0C9DF1063_.wvu.PrintArea" localSheetId="4" hidden="1">#REF!</definedName>
    <definedName name="Z_7B604AC9_0D1B_11D3_ABDC_00A0C9DF1063_.wvu.PrintArea" hidden="1">#REF!</definedName>
    <definedName name="Z_7B604AD6_0D1B_11D3_ABDC_00A0C9DF1063_.wvu.PrintArea" localSheetId="4" hidden="1">#REF!</definedName>
    <definedName name="Z_7B604AD6_0D1B_11D3_ABDC_00A0C9DF1063_.wvu.PrintArea" hidden="1">#REF!</definedName>
    <definedName name="Z_7B604AD7_0D1B_11D3_ABDC_00A0C9DF1063_.wvu.PrintArea" localSheetId="4" hidden="1">#REF!</definedName>
    <definedName name="Z_7B604AD7_0D1B_11D3_ABDC_00A0C9DF1063_.wvu.PrintArea" hidden="1">#REF!</definedName>
    <definedName name="Z_7B604AD9_0D1B_11D3_ABDC_00A0C9DF1063_.wvu.PrintArea" localSheetId="4" hidden="1">#REF!</definedName>
    <definedName name="Z_7B604AD9_0D1B_11D3_ABDC_00A0C9DF1063_.wvu.PrintArea" hidden="1">#REF!</definedName>
    <definedName name="Z_7B604ADA_0D1B_11D3_ABDC_00A0C9DF1063_.wvu.PrintArea" localSheetId="4" hidden="1">#REF!</definedName>
    <definedName name="Z_7B604ADA_0D1B_11D3_ABDC_00A0C9DF1063_.wvu.PrintArea" hidden="1">#REF!</definedName>
    <definedName name="Z_7B604ADB_0D1B_11D3_ABDC_00A0C9DF1063_.wvu.PrintArea" localSheetId="4" hidden="1">#REF!</definedName>
    <definedName name="Z_7B604ADB_0D1B_11D3_ABDC_00A0C9DF1063_.wvu.PrintArea" hidden="1">#REF!</definedName>
    <definedName name="Z_7B604ADC_0D1B_11D3_ABDC_00A0C9DF1063_.wvu.PrintArea" localSheetId="4" hidden="1">#REF!</definedName>
    <definedName name="Z_7B604ADC_0D1B_11D3_ABDC_00A0C9DF1063_.wvu.PrintArea" hidden="1">#REF!</definedName>
    <definedName name="Z_7B604ADE_0D1B_11D3_ABDC_00A0C9DF1063_.wvu.PrintArea" localSheetId="4" hidden="1">#REF!</definedName>
    <definedName name="Z_7B604ADE_0D1B_11D3_ABDC_00A0C9DF1063_.wvu.PrintArea" hidden="1">#REF!</definedName>
    <definedName name="Z_7B604ADF_0D1B_11D3_ABDC_00A0C9DF1063_.wvu.PrintArea" localSheetId="4" hidden="1">#REF!</definedName>
    <definedName name="Z_7B604ADF_0D1B_11D3_ABDC_00A0C9DF1063_.wvu.PrintArea" hidden="1">#REF!</definedName>
    <definedName name="Z_7B604AE0_0D1B_11D3_ABDC_00A0C9DF1063_.wvu.PrintArea" localSheetId="4" hidden="1">#REF!</definedName>
    <definedName name="Z_7B604AE0_0D1B_11D3_ABDC_00A0C9DF1063_.wvu.PrintArea" hidden="1">#REF!</definedName>
    <definedName name="Z_7B604AE1_0D1B_11D3_ABDC_00A0C9DF1063_.wvu.PrintArea" localSheetId="4" hidden="1">#REF!</definedName>
    <definedName name="Z_7B604AE1_0D1B_11D3_ABDC_00A0C9DF1063_.wvu.PrintArea" hidden="1">#REF!</definedName>
    <definedName name="Z_7B604AE3_0D1B_11D3_ABDC_00A0C9DF1063_.wvu.PrintArea" localSheetId="4" hidden="1">#REF!</definedName>
    <definedName name="Z_7B604AE3_0D1B_11D3_ABDC_00A0C9DF1063_.wvu.PrintArea" hidden="1">#REF!</definedName>
    <definedName name="Z_7B604AE4_0D1B_11D3_ABDC_00A0C9DF1063_.wvu.PrintArea" localSheetId="4" hidden="1">#REF!</definedName>
    <definedName name="Z_7B604AE4_0D1B_11D3_ABDC_00A0C9DF1063_.wvu.PrintArea" hidden="1">#REF!</definedName>
    <definedName name="Z_7B604AE6_0D1B_11D3_ABDC_00A0C9DF1063_.wvu.PrintArea" localSheetId="4" hidden="1">#REF!</definedName>
    <definedName name="Z_7B604AE6_0D1B_11D3_ABDC_00A0C9DF1063_.wvu.PrintArea" hidden="1">#REF!</definedName>
    <definedName name="Z_7B604AE7_0D1B_11D3_ABDC_00A0C9DF1063_.wvu.PrintArea" localSheetId="4" hidden="1">#REF!</definedName>
    <definedName name="Z_7B604AE7_0D1B_11D3_ABDC_00A0C9DF1063_.wvu.PrintArea" hidden="1">#REF!</definedName>
    <definedName name="Z_7B604AE9_0D1B_11D3_ABDC_00A0C9DF1063_.wvu.PrintArea" localSheetId="4" hidden="1">#REF!</definedName>
    <definedName name="Z_7B604AE9_0D1B_11D3_ABDC_00A0C9DF1063_.wvu.PrintArea" hidden="1">#REF!</definedName>
    <definedName name="Z_7B604AEA_0D1B_11D3_ABDC_00A0C9DF1063_.wvu.PrintArea" localSheetId="4" hidden="1">#REF!</definedName>
    <definedName name="Z_7B604AEA_0D1B_11D3_ABDC_00A0C9DF1063_.wvu.PrintArea" hidden="1">#REF!</definedName>
    <definedName name="Z_7B604AEB_0D1B_11D3_ABDC_00A0C9DF1063_.wvu.PrintArea" localSheetId="4" hidden="1">#REF!</definedName>
    <definedName name="Z_7B604AEB_0D1B_11D3_ABDC_00A0C9DF1063_.wvu.PrintArea" hidden="1">#REF!</definedName>
    <definedName name="Z_7B604AEC_0D1B_11D3_ABDC_00A0C9DF1063_.wvu.PrintArea" localSheetId="4" hidden="1">#REF!</definedName>
    <definedName name="Z_7B604AEC_0D1B_11D3_ABDC_00A0C9DF1063_.wvu.PrintArea" hidden="1">#REF!</definedName>
    <definedName name="Z_7B604AEE_0D1B_11D3_ABDC_00A0C9DF1063_.wvu.PrintArea" localSheetId="4" hidden="1">#REF!</definedName>
    <definedName name="Z_7B604AEE_0D1B_11D3_ABDC_00A0C9DF1063_.wvu.PrintArea" hidden="1">#REF!</definedName>
    <definedName name="Z_7B604AEF_0D1B_11D3_ABDC_00A0C9DF1063_.wvu.PrintArea" localSheetId="4" hidden="1">#REF!</definedName>
    <definedName name="Z_7B604AEF_0D1B_11D3_ABDC_00A0C9DF1063_.wvu.PrintArea" hidden="1">#REF!</definedName>
    <definedName name="Z_7B604AF0_0D1B_11D3_ABDC_00A0C9DF1063_.wvu.PrintArea" localSheetId="4" hidden="1">#REF!</definedName>
    <definedName name="Z_7B604AF0_0D1B_11D3_ABDC_00A0C9DF1063_.wvu.PrintArea" hidden="1">#REF!</definedName>
    <definedName name="Z_7B604AF1_0D1B_11D3_ABDC_00A0C9DF1063_.wvu.PrintArea" localSheetId="4" hidden="1">#REF!</definedName>
    <definedName name="Z_7B604AF1_0D1B_11D3_ABDC_00A0C9DF1063_.wvu.PrintArea" hidden="1">#REF!</definedName>
    <definedName name="Z_7B604AF3_0D1B_11D3_ABDC_00A0C9DF1063_.wvu.PrintArea" localSheetId="4" hidden="1">#REF!</definedName>
    <definedName name="Z_7B604AF3_0D1B_11D3_ABDC_00A0C9DF1063_.wvu.PrintArea" hidden="1">#REF!</definedName>
    <definedName name="Z_7B604AF4_0D1B_11D3_ABDC_00A0C9DF1063_.wvu.PrintArea" localSheetId="4" hidden="1">#REF!</definedName>
    <definedName name="Z_7B604AF4_0D1B_11D3_ABDC_00A0C9DF1063_.wvu.PrintArea" hidden="1">#REF!</definedName>
    <definedName name="Z_7D5CD582_AF03_11D3_9DB4_00A0C9DF29FD_.wvu.PrintArea" localSheetId="4" hidden="1">#REF!</definedName>
    <definedName name="Z_7D5CD582_AF03_11D3_9DB4_00A0C9DF29FD_.wvu.PrintArea" hidden="1">#REF!</definedName>
    <definedName name="Z_7D5CD583_AF03_11D3_9DB4_00A0C9DF29FD_.wvu.PrintArea" localSheetId="4" hidden="1">#REF!</definedName>
    <definedName name="Z_7D5CD583_AF03_11D3_9DB4_00A0C9DF29FD_.wvu.PrintArea" hidden="1">#REF!</definedName>
    <definedName name="Z_7D5CD585_AF03_11D3_9DB4_00A0C9DF29FD_.wvu.PrintArea" localSheetId="4" hidden="1">#REF!</definedName>
    <definedName name="Z_7D5CD585_AF03_11D3_9DB4_00A0C9DF29FD_.wvu.PrintArea" hidden="1">#REF!</definedName>
    <definedName name="Z_7D5CD586_AF03_11D3_9DB4_00A0C9DF29FD_.wvu.PrintArea" localSheetId="4" hidden="1">#REF!</definedName>
    <definedName name="Z_7D5CD586_AF03_11D3_9DB4_00A0C9DF29FD_.wvu.PrintArea" hidden="1">#REF!</definedName>
    <definedName name="Z_7D5CD587_AF03_11D3_9DB4_00A0C9DF29FD_.wvu.PrintArea" localSheetId="4" hidden="1">#REF!</definedName>
    <definedName name="Z_7D5CD587_AF03_11D3_9DB4_00A0C9DF29FD_.wvu.PrintArea" hidden="1">#REF!</definedName>
    <definedName name="Z_7D5CD588_AF03_11D3_9DB4_00A0C9DF29FD_.wvu.PrintArea" localSheetId="4" hidden="1">#REF!</definedName>
    <definedName name="Z_7D5CD588_AF03_11D3_9DB4_00A0C9DF29FD_.wvu.PrintArea" hidden="1">#REF!</definedName>
    <definedName name="Z_7D5CD58A_AF03_11D3_9DB4_00A0C9DF29FD_.wvu.PrintArea" localSheetId="4" hidden="1">#REF!</definedName>
    <definedName name="Z_7D5CD58A_AF03_11D3_9DB4_00A0C9DF29FD_.wvu.PrintArea" hidden="1">#REF!</definedName>
    <definedName name="Z_7D5CD58B_AF03_11D3_9DB4_00A0C9DF29FD_.wvu.PrintArea" localSheetId="4" hidden="1">#REF!</definedName>
    <definedName name="Z_7D5CD58B_AF03_11D3_9DB4_00A0C9DF29FD_.wvu.PrintArea" hidden="1">#REF!</definedName>
    <definedName name="Z_7D5CD58C_AF03_11D3_9DB4_00A0C9DF29FD_.wvu.PrintArea" localSheetId="4" hidden="1">#REF!</definedName>
    <definedName name="Z_7D5CD58C_AF03_11D3_9DB4_00A0C9DF29FD_.wvu.PrintArea" hidden="1">#REF!</definedName>
    <definedName name="Z_7D5CD58D_AF03_11D3_9DB4_00A0C9DF29FD_.wvu.PrintArea" localSheetId="4" hidden="1">#REF!</definedName>
    <definedName name="Z_7D5CD58D_AF03_11D3_9DB4_00A0C9DF29FD_.wvu.PrintArea" hidden="1">#REF!</definedName>
    <definedName name="Z_7D5CD58F_AF03_11D3_9DB4_00A0C9DF29FD_.wvu.PrintArea" localSheetId="4" hidden="1">#REF!</definedName>
    <definedName name="Z_7D5CD58F_AF03_11D3_9DB4_00A0C9DF29FD_.wvu.PrintArea" hidden="1">#REF!</definedName>
    <definedName name="Z_7D5CD590_AF03_11D3_9DB4_00A0C9DF29FD_.wvu.PrintArea" localSheetId="4" hidden="1">#REF!</definedName>
    <definedName name="Z_7D5CD590_AF03_11D3_9DB4_00A0C9DF29FD_.wvu.PrintArea" hidden="1">#REF!</definedName>
    <definedName name="Z_7D5CD592_AF03_11D3_9DB4_00A0C9DF29FD_.wvu.PrintArea" localSheetId="4" hidden="1">#REF!</definedName>
    <definedName name="Z_7D5CD592_AF03_11D3_9DB4_00A0C9DF29FD_.wvu.PrintArea" hidden="1">#REF!</definedName>
    <definedName name="Z_7D5CD593_AF03_11D3_9DB4_00A0C9DF29FD_.wvu.PrintArea" localSheetId="4" hidden="1">#REF!</definedName>
    <definedName name="Z_7D5CD593_AF03_11D3_9DB4_00A0C9DF29FD_.wvu.PrintArea" hidden="1">#REF!</definedName>
    <definedName name="Z_7D5CD595_AF03_11D3_9DB4_00A0C9DF29FD_.wvu.PrintArea" localSheetId="4" hidden="1">#REF!</definedName>
    <definedName name="Z_7D5CD595_AF03_11D3_9DB4_00A0C9DF29FD_.wvu.PrintArea" hidden="1">#REF!</definedName>
    <definedName name="Z_7D5CD596_AF03_11D3_9DB4_00A0C9DF29FD_.wvu.PrintArea" localSheetId="4" hidden="1">#REF!</definedName>
    <definedName name="Z_7D5CD596_AF03_11D3_9DB4_00A0C9DF29FD_.wvu.PrintArea" hidden="1">#REF!</definedName>
    <definedName name="Z_7D5CD597_AF03_11D3_9DB4_00A0C9DF29FD_.wvu.PrintArea" localSheetId="4" hidden="1">#REF!</definedName>
    <definedName name="Z_7D5CD597_AF03_11D3_9DB4_00A0C9DF29FD_.wvu.PrintArea" hidden="1">#REF!</definedName>
    <definedName name="Z_7D5CD598_AF03_11D3_9DB4_00A0C9DF29FD_.wvu.PrintArea" localSheetId="4" hidden="1">#REF!</definedName>
    <definedName name="Z_7D5CD598_AF03_11D3_9DB4_00A0C9DF29FD_.wvu.PrintArea" hidden="1">#REF!</definedName>
    <definedName name="Z_7D5CD59A_AF03_11D3_9DB4_00A0C9DF29FD_.wvu.PrintArea" localSheetId="4" hidden="1">#REF!</definedName>
    <definedName name="Z_7D5CD59A_AF03_11D3_9DB4_00A0C9DF29FD_.wvu.PrintArea" hidden="1">#REF!</definedName>
    <definedName name="Z_7D5CD59B_AF03_11D3_9DB4_00A0C9DF29FD_.wvu.PrintArea" localSheetId="4" hidden="1">#REF!</definedName>
    <definedName name="Z_7D5CD59B_AF03_11D3_9DB4_00A0C9DF29FD_.wvu.PrintArea" hidden="1">#REF!</definedName>
    <definedName name="Z_7D5CD59C_AF03_11D3_9DB4_00A0C9DF29FD_.wvu.PrintArea" localSheetId="4" hidden="1">#REF!</definedName>
    <definedName name="Z_7D5CD59C_AF03_11D3_9DB4_00A0C9DF29FD_.wvu.PrintArea" hidden="1">#REF!</definedName>
    <definedName name="Z_7D5CD59D_AF03_11D3_9DB4_00A0C9DF29FD_.wvu.PrintArea" localSheetId="4" hidden="1">#REF!</definedName>
    <definedName name="Z_7D5CD59D_AF03_11D3_9DB4_00A0C9DF29FD_.wvu.PrintArea" hidden="1">#REF!</definedName>
    <definedName name="Z_7D5CD59F_AF03_11D3_9DB4_00A0C9DF29FD_.wvu.PrintArea" localSheetId="4" hidden="1">#REF!</definedName>
    <definedName name="Z_7D5CD59F_AF03_11D3_9DB4_00A0C9DF29FD_.wvu.PrintArea" hidden="1">#REF!</definedName>
    <definedName name="Z_7D5CD5A0_AF03_11D3_9DB4_00A0C9DF29FD_.wvu.PrintArea" localSheetId="4" hidden="1">#REF!</definedName>
    <definedName name="Z_7D5CD5A0_AF03_11D3_9DB4_00A0C9DF29FD_.wvu.PrintArea" hidden="1">#REF!</definedName>
    <definedName name="Z_81A955A2_B15B_11D3_8587_00A0C9DF1035_.wvu.PrintArea" localSheetId="4" hidden="1">#REF!</definedName>
    <definedName name="Z_81A955A2_B15B_11D3_8587_00A0C9DF1035_.wvu.PrintArea" hidden="1">#REF!</definedName>
    <definedName name="Z_81A955A3_B15B_11D3_8587_00A0C9DF1035_.wvu.PrintArea" localSheetId="4" hidden="1">#REF!</definedName>
    <definedName name="Z_81A955A3_B15B_11D3_8587_00A0C9DF1035_.wvu.PrintArea" hidden="1">#REF!</definedName>
    <definedName name="Z_81A955A5_B15B_11D3_8587_00A0C9DF1035_.wvu.PrintArea" localSheetId="4" hidden="1">#REF!</definedName>
    <definedName name="Z_81A955A5_B15B_11D3_8587_00A0C9DF1035_.wvu.PrintArea" hidden="1">#REF!</definedName>
    <definedName name="Z_81A955A6_B15B_11D3_8587_00A0C9DF1035_.wvu.PrintArea" localSheetId="4" hidden="1">#REF!</definedName>
    <definedName name="Z_81A955A6_B15B_11D3_8587_00A0C9DF1035_.wvu.PrintArea" hidden="1">#REF!</definedName>
    <definedName name="Z_81A955A7_B15B_11D3_8587_00A0C9DF1035_.wvu.PrintArea" localSheetId="4" hidden="1">#REF!</definedName>
    <definedName name="Z_81A955A7_B15B_11D3_8587_00A0C9DF1035_.wvu.PrintArea" hidden="1">#REF!</definedName>
    <definedName name="Z_81A955A8_B15B_11D3_8587_00A0C9DF1035_.wvu.PrintArea" localSheetId="4" hidden="1">#REF!</definedName>
    <definedName name="Z_81A955A8_B15B_11D3_8587_00A0C9DF1035_.wvu.PrintArea" hidden="1">#REF!</definedName>
    <definedName name="Z_81A955AA_B15B_11D3_8587_00A0C9DF1035_.wvu.PrintArea" localSheetId="4" hidden="1">#REF!</definedName>
    <definedName name="Z_81A955AA_B15B_11D3_8587_00A0C9DF1035_.wvu.PrintArea" hidden="1">#REF!</definedName>
    <definedName name="Z_81A955AB_B15B_11D3_8587_00A0C9DF1035_.wvu.PrintArea" localSheetId="4" hidden="1">#REF!</definedName>
    <definedName name="Z_81A955AB_B15B_11D3_8587_00A0C9DF1035_.wvu.PrintArea" hidden="1">#REF!</definedName>
    <definedName name="Z_81A955AC_B15B_11D3_8587_00A0C9DF1035_.wvu.PrintArea" localSheetId="4" hidden="1">#REF!</definedName>
    <definedName name="Z_81A955AC_B15B_11D3_8587_00A0C9DF1035_.wvu.PrintArea" hidden="1">#REF!</definedName>
    <definedName name="Z_81A955AD_B15B_11D3_8587_00A0C9DF1035_.wvu.PrintArea" localSheetId="4" hidden="1">#REF!</definedName>
    <definedName name="Z_81A955AD_B15B_11D3_8587_00A0C9DF1035_.wvu.PrintArea" hidden="1">#REF!</definedName>
    <definedName name="Z_81A955AF_B15B_11D3_8587_00A0C9DF1035_.wvu.PrintArea" localSheetId="4" hidden="1">#REF!</definedName>
    <definedName name="Z_81A955AF_B15B_11D3_8587_00A0C9DF1035_.wvu.PrintArea" hidden="1">#REF!</definedName>
    <definedName name="Z_81A955B0_B15B_11D3_8587_00A0C9DF1035_.wvu.PrintArea" localSheetId="4" hidden="1">#REF!</definedName>
    <definedName name="Z_81A955B0_B15B_11D3_8587_00A0C9DF1035_.wvu.PrintArea" hidden="1">#REF!</definedName>
    <definedName name="Z_81A955B2_B15B_11D3_8587_00A0C9DF1035_.wvu.PrintArea" localSheetId="4" hidden="1">#REF!</definedName>
    <definedName name="Z_81A955B2_B15B_11D3_8587_00A0C9DF1035_.wvu.PrintArea" hidden="1">#REF!</definedName>
    <definedName name="Z_81A955B3_B15B_11D3_8587_00A0C9DF1035_.wvu.PrintArea" localSheetId="4" hidden="1">#REF!</definedName>
    <definedName name="Z_81A955B3_B15B_11D3_8587_00A0C9DF1035_.wvu.PrintArea" hidden="1">#REF!</definedName>
    <definedName name="Z_81A955B5_B15B_11D3_8587_00A0C9DF1035_.wvu.PrintArea" localSheetId="4" hidden="1">#REF!</definedName>
    <definedName name="Z_81A955B5_B15B_11D3_8587_00A0C9DF1035_.wvu.PrintArea" hidden="1">#REF!</definedName>
    <definedName name="Z_81A955B6_B15B_11D3_8587_00A0C9DF1035_.wvu.PrintArea" localSheetId="4" hidden="1">#REF!</definedName>
    <definedName name="Z_81A955B6_B15B_11D3_8587_00A0C9DF1035_.wvu.PrintArea" hidden="1">#REF!</definedName>
    <definedName name="Z_81A955B7_B15B_11D3_8587_00A0C9DF1035_.wvu.PrintArea" localSheetId="4" hidden="1">#REF!</definedName>
    <definedName name="Z_81A955B7_B15B_11D3_8587_00A0C9DF1035_.wvu.PrintArea" hidden="1">#REF!</definedName>
    <definedName name="Z_81A955B8_B15B_11D3_8587_00A0C9DF1035_.wvu.PrintArea" localSheetId="4" hidden="1">#REF!</definedName>
    <definedName name="Z_81A955B8_B15B_11D3_8587_00A0C9DF1035_.wvu.PrintArea" hidden="1">#REF!</definedName>
    <definedName name="Z_81A955BA_B15B_11D3_8587_00A0C9DF1035_.wvu.PrintArea" localSheetId="4" hidden="1">#REF!</definedName>
    <definedName name="Z_81A955BA_B15B_11D3_8587_00A0C9DF1035_.wvu.PrintArea" hidden="1">#REF!</definedName>
    <definedName name="Z_81A955BB_B15B_11D3_8587_00A0C9DF1035_.wvu.PrintArea" localSheetId="4" hidden="1">#REF!</definedName>
    <definedName name="Z_81A955BB_B15B_11D3_8587_00A0C9DF1035_.wvu.PrintArea" hidden="1">#REF!</definedName>
    <definedName name="Z_81A955BC_B15B_11D3_8587_00A0C9DF1035_.wvu.PrintArea" localSheetId="4" hidden="1">#REF!</definedName>
    <definedName name="Z_81A955BC_B15B_11D3_8587_00A0C9DF1035_.wvu.PrintArea" hidden="1">#REF!</definedName>
    <definedName name="Z_81A955BD_B15B_11D3_8587_00A0C9DF1035_.wvu.PrintArea" localSheetId="4" hidden="1">#REF!</definedName>
    <definedName name="Z_81A955BD_B15B_11D3_8587_00A0C9DF1035_.wvu.PrintArea" hidden="1">#REF!</definedName>
    <definedName name="Z_81A955BF_B15B_11D3_8587_00A0C9DF1035_.wvu.PrintArea" localSheetId="4" hidden="1">#REF!</definedName>
    <definedName name="Z_81A955BF_B15B_11D3_8587_00A0C9DF1035_.wvu.PrintArea" hidden="1">#REF!</definedName>
    <definedName name="Z_81A955C0_B15B_11D3_8587_00A0C9DF1035_.wvu.PrintArea" localSheetId="4" hidden="1">#REF!</definedName>
    <definedName name="Z_81A955C0_B15B_11D3_8587_00A0C9DF1035_.wvu.PrintArea" hidden="1">#REF!</definedName>
    <definedName name="Z_85019DFF_A33B_11D3_9DB2_00A0C9DF29FD_.wvu.PrintArea" localSheetId="4" hidden="1">#REF!</definedName>
    <definedName name="Z_85019DFF_A33B_11D3_9DB2_00A0C9DF29FD_.wvu.PrintArea" hidden="1">#REF!</definedName>
    <definedName name="Z_85019E00_A33B_11D3_9DB2_00A0C9DF29FD_.wvu.PrintArea" localSheetId="4" hidden="1">#REF!</definedName>
    <definedName name="Z_85019E00_A33B_11D3_9DB2_00A0C9DF29FD_.wvu.PrintArea" hidden="1">#REF!</definedName>
    <definedName name="Z_85019E02_A33B_11D3_9DB2_00A0C9DF29FD_.wvu.PrintArea" localSheetId="4" hidden="1">#REF!</definedName>
    <definedName name="Z_85019E02_A33B_11D3_9DB2_00A0C9DF29FD_.wvu.PrintArea" hidden="1">#REF!</definedName>
    <definedName name="Z_85019E03_A33B_11D3_9DB2_00A0C9DF29FD_.wvu.PrintArea" localSheetId="4" hidden="1">#REF!</definedName>
    <definedName name="Z_85019E03_A33B_11D3_9DB2_00A0C9DF29FD_.wvu.PrintArea" hidden="1">#REF!</definedName>
    <definedName name="Z_85019E04_A33B_11D3_9DB2_00A0C9DF29FD_.wvu.PrintArea" localSheetId="4" hidden="1">#REF!</definedName>
    <definedName name="Z_85019E04_A33B_11D3_9DB2_00A0C9DF29FD_.wvu.PrintArea" hidden="1">#REF!</definedName>
    <definedName name="Z_85019E05_A33B_11D3_9DB2_00A0C9DF29FD_.wvu.PrintArea" localSheetId="4" hidden="1">#REF!</definedName>
    <definedName name="Z_85019E05_A33B_11D3_9DB2_00A0C9DF29FD_.wvu.PrintArea" hidden="1">#REF!</definedName>
    <definedName name="Z_85019E07_A33B_11D3_9DB2_00A0C9DF29FD_.wvu.PrintArea" localSheetId="4" hidden="1">#REF!</definedName>
    <definedName name="Z_85019E07_A33B_11D3_9DB2_00A0C9DF29FD_.wvu.PrintArea" hidden="1">#REF!</definedName>
    <definedName name="Z_85019E08_A33B_11D3_9DB2_00A0C9DF29FD_.wvu.PrintArea" localSheetId="4" hidden="1">#REF!</definedName>
    <definedName name="Z_85019E08_A33B_11D3_9DB2_00A0C9DF29FD_.wvu.PrintArea" hidden="1">#REF!</definedName>
    <definedName name="Z_85019E09_A33B_11D3_9DB2_00A0C9DF29FD_.wvu.PrintArea" localSheetId="4" hidden="1">#REF!</definedName>
    <definedName name="Z_85019E09_A33B_11D3_9DB2_00A0C9DF29FD_.wvu.PrintArea" hidden="1">#REF!</definedName>
    <definedName name="Z_85019E0A_A33B_11D3_9DB2_00A0C9DF29FD_.wvu.PrintArea" localSheetId="4" hidden="1">#REF!</definedName>
    <definedName name="Z_85019E0A_A33B_11D3_9DB2_00A0C9DF29FD_.wvu.PrintArea" hidden="1">#REF!</definedName>
    <definedName name="Z_85019E0C_A33B_11D3_9DB2_00A0C9DF29FD_.wvu.PrintArea" localSheetId="4" hidden="1">#REF!</definedName>
    <definedName name="Z_85019E0C_A33B_11D3_9DB2_00A0C9DF29FD_.wvu.PrintArea" hidden="1">#REF!</definedName>
    <definedName name="Z_85019E0D_A33B_11D3_9DB2_00A0C9DF29FD_.wvu.PrintArea" localSheetId="4" hidden="1">#REF!</definedName>
    <definedName name="Z_85019E0D_A33B_11D3_9DB2_00A0C9DF29FD_.wvu.PrintArea" hidden="1">#REF!</definedName>
    <definedName name="Z_85019E0F_A33B_11D3_9DB2_00A0C9DF29FD_.wvu.PrintArea" localSheetId="4" hidden="1">#REF!</definedName>
    <definedName name="Z_85019E0F_A33B_11D3_9DB2_00A0C9DF29FD_.wvu.PrintArea" hidden="1">#REF!</definedName>
    <definedName name="Z_85019E10_A33B_11D3_9DB2_00A0C9DF29FD_.wvu.PrintArea" localSheetId="4" hidden="1">#REF!</definedName>
    <definedName name="Z_85019E10_A33B_11D3_9DB2_00A0C9DF29FD_.wvu.PrintArea" hidden="1">#REF!</definedName>
    <definedName name="Z_85019E12_A33B_11D3_9DB2_00A0C9DF29FD_.wvu.PrintArea" localSheetId="4" hidden="1">#REF!</definedName>
    <definedName name="Z_85019E12_A33B_11D3_9DB2_00A0C9DF29FD_.wvu.PrintArea" hidden="1">#REF!</definedName>
    <definedName name="Z_85019E13_A33B_11D3_9DB2_00A0C9DF29FD_.wvu.PrintArea" localSheetId="4" hidden="1">#REF!</definedName>
    <definedName name="Z_85019E13_A33B_11D3_9DB2_00A0C9DF29FD_.wvu.PrintArea" hidden="1">#REF!</definedName>
    <definedName name="Z_85019E14_A33B_11D3_9DB2_00A0C9DF29FD_.wvu.PrintArea" localSheetId="4" hidden="1">#REF!</definedName>
    <definedName name="Z_85019E14_A33B_11D3_9DB2_00A0C9DF29FD_.wvu.PrintArea" hidden="1">#REF!</definedName>
    <definedName name="Z_85019E15_A33B_11D3_9DB2_00A0C9DF29FD_.wvu.PrintArea" localSheetId="4" hidden="1">#REF!</definedName>
    <definedName name="Z_85019E15_A33B_11D3_9DB2_00A0C9DF29FD_.wvu.PrintArea" hidden="1">#REF!</definedName>
    <definedName name="Z_85019E17_A33B_11D3_9DB2_00A0C9DF29FD_.wvu.PrintArea" localSheetId="4" hidden="1">#REF!</definedName>
    <definedName name="Z_85019E17_A33B_11D3_9DB2_00A0C9DF29FD_.wvu.PrintArea" hidden="1">#REF!</definedName>
    <definedName name="Z_85019E18_A33B_11D3_9DB2_00A0C9DF29FD_.wvu.PrintArea" localSheetId="4" hidden="1">#REF!</definedName>
    <definedName name="Z_85019E18_A33B_11D3_9DB2_00A0C9DF29FD_.wvu.PrintArea" hidden="1">#REF!</definedName>
    <definedName name="Z_85019E19_A33B_11D3_9DB2_00A0C9DF29FD_.wvu.PrintArea" localSheetId="4" hidden="1">#REF!</definedName>
    <definedName name="Z_85019E19_A33B_11D3_9DB2_00A0C9DF29FD_.wvu.PrintArea" hidden="1">#REF!</definedName>
    <definedName name="Z_85019E1A_A33B_11D3_9DB2_00A0C9DF29FD_.wvu.PrintArea" localSheetId="4" hidden="1">#REF!</definedName>
    <definedName name="Z_85019E1A_A33B_11D3_9DB2_00A0C9DF29FD_.wvu.PrintArea" hidden="1">#REF!</definedName>
    <definedName name="Z_85019E1C_A33B_11D3_9DB2_00A0C9DF29FD_.wvu.PrintArea" localSheetId="4" hidden="1">#REF!</definedName>
    <definedName name="Z_85019E1C_A33B_11D3_9DB2_00A0C9DF29FD_.wvu.PrintArea" hidden="1">#REF!</definedName>
    <definedName name="Z_85019E1D_A33B_11D3_9DB2_00A0C9DF29FD_.wvu.PrintArea" localSheetId="4" hidden="1">#REF!</definedName>
    <definedName name="Z_85019E1D_A33B_11D3_9DB2_00A0C9DF29FD_.wvu.PrintArea" hidden="1">#REF!</definedName>
    <definedName name="Z_895A36AF_C501_11D3_9810_00A0C9DF29C4_.wvu.PrintArea" localSheetId="4" hidden="1">#REF!</definedName>
    <definedName name="Z_895A36AF_C501_11D3_9810_00A0C9DF29C4_.wvu.PrintArea" hidden="1">#REF!</definedName>
    <definedName name="Z_895A36B0_C501_11D3_9810_00A0C9DF29C4_.wvu.PrintArea" localSheetId="4" hidden="1">#REF!</definedName>
    <definedName name="Z_895A36B0_C501_11D3_9810_00A0C9DF29C4_.wvu.PrintArea" hidden="1">#REF!</definedName>
    <definedName name="Z_895A36B2_C501_11D3_9810_00A0C9DF29C4_.wvu.PrintArea" localSheetId="4" hidden="1">#REF!</definedName>
    <definedName name="Z_895A36B2_C501_11D3_9810_00A0C9DF29C4_.wvu.PrintArea" hidden="1">#REF!</definedName>
    <definedName name="Z_895A36B3_C501_11D3_9810_00A0C9DF29C4_.wvu.PrintArea" localSheetId="4" hidden="1">#REF!</definedName>
    <definedName name="Z_895A36B3_C501_11D3_9810_00A0C9DF29C4_.wvu.PrintArea" hidden="1">#REF!</definedName>
    <definedName name="Z_895A36B4_C501_11D3_9810_00A0C9DF29C4_.wvu.PrintArea" localSheetId="4" hidden="1">#REF!</definedName>
    <definedName name="Z_895A36B4_C501_11D3_9810_00A0C9DF29C4_.wvu.PrintArea" hidden="1">#REF!</definedName>
    <definedName name="Z_895A36B5_C501_11D3_9810_00A0C9DF29C4_.wvu.PrintArea" localSheetId="4" hidden="1">#REF!</definedName>
    <definedName name="Z_895A36B5_C501_11D3_9810_00A0C9DF29C4_.wvu.PrintArea" hidden="1">#REF!</definedName>
    <definedName name="Z_895A36B7_C501_11D3_9810_00A0C9DF29C4_.wvu.PrintArea" localSheetId="4" hidden="1">#REF!</definedName>
    <definedName name="Z_895A36B7_C501_11D3_9810_00A0C9DF29C4_.wvu.PrintArea" hidden="1">#REF!</definedName>
    <definedName name="Z_895A36B8_C501_11D3_9810_00A0C9DF29C4_.wvu.PrintArea" localSheetId="4" hidden="1">#REF!</definedName>
    <definedName name="Z_895A36B8_C501_11D3_9810_00A0C9DF29C4_.wvu.PrintArea" hidden="1">#REF!</definedName>
    <definedName name="Z_895A36B9_C501_11D3_9810_00A0C9DF29C4_.wvu.PrintArea" localSheetId="4" hidden="1">#REF!</definedName>
    <definedName name="Z_895A36B9_C501_11D3_9810_00A0C9DF29C4_.wvu.PrintArea" hidden="1">#REF!</definedName>
    <definedName name="Z_895A36BA_C501_11D3_9810_00A0C9DF29C4_.wvu.PrintArea" localSheetId="4" hidden="1">#REF!</definedName>
    <definedName name="Z_895A36BA_C501_11D3_9810_00A0C9DF29C4_.wvu.PrintArea" hidden="1">#REF!</definedName>
    <definedName name="Z_895A36BC_C501_11D3_9810_00A0C9DF29C4_.wvu.PrintArea" localSheetId="4" hidden="1">#REF!</definedName>
    <definedName name="Z_895A36BC_C501_11D3_9810_00A0C9DF29C4_.wvu.PrintArea" hidden="1">#REF!</definedName>
    <definedName name="Z_895A36BD_C501_11D3_9810_00A0C9DF29C4_.wvu.PrintArea" localSheetId="4" hidden="1">#REF!</definedName>
    <definedName name="Z_895A36BD_C501_11D3_9810_00A0C9DF29C4_.wvu.PrintArea" hidden="1">#REF!</definedName>
    <definedName name="Z_895A36BF_C501_11D3_9810_00A0C9DF29C4_.wvu.PrintArea" localSheetId="4" hidden="1">#REF!</definedName>
    <definedName name="Z_895A36BF_C501_11D3_9810_00A0C9DF29C4_.wvu.PrintArea" hidden="1">#REF!</definedName>
    <definedName name="Z_895A36C0_C501_11D3_9810_00A0C9DF29C4_.wvu.PrintArea" localSheetId="4" hidden="1">#REF!</definedName>
    <definedName name="Z_895A36C0_C501_11D3_9810_00A0C9DF29C4_.wvu.PrintArea" hidden="1">#REF!</definedName>
    <definedName name="Z_895A36C2_C501_11D3_9810_00A0C9DF29C4_.wvu.PrintArea" localSheetId="4" hidden="1">#REF!</definedName>
    <definedName name="Z_895A36C2_C501_11D3_9810_00A0C9DF29C4_.wvu.PrintArea" hidden="1">#REF!</definedName>
    <definedName name="Z_895A36C3_C501_11D3_9810_00A0C9DF29C4_.wvu.PrintArea" localSheetId="4" hidden="1">#REF!</definedName>
    <definedName name="Z_895A36C3_C501_11D3_9810_00A0C9DF29C4_.wvu.PrintArea" hidden="1">#REF!</definedName>
    <definedName name="Z_895A36C4_C501_11D3_9810_00A0C9DF29C4_.wvu.PrintArea" localSheetId="4" hidden="1">#REF!</definedName>
    <definedName name="Z_895A36C4_C501_11D3_9810_00A0C9DF29C4_.wvu.PrintArea" hidden="1">#REF!</definedName>
    <definedName name="Z_895A36C5_C501_11D3_9810_00A0C9DF29C4_.wvu.PrintArea" localSheetId="4" hidden="1">#REF!</definedName>
    <definedName name="Z_895A36C5_C501_11D3_9810_00A0C9DF29C4_.wvu.PrintArea" hidden="1">#REF!</definedName>
    <definedName name="Z_895A36C7_C501_11D3_9810_00A0C9DF29C4_.wvu.PrintArea" localSheetId="4" hidden="1">#REF!</definedName>
    <definedName name="Z_895A36C7_C501_11D3_9810_00A0C9DF29C4_.wvu.PrintArea" hidden="1">#REF!</definedName>
    <definedName name="Z_895A36C8_C501_11D3_9810_00A0C9DF29C4_.wvu.PrintArea" localSheetId="4" hidden="1">#REF!</definedName>
    <definedName name="Z_895A36C8_C501_11D3_9810_00A0C9DF29C4_.wvu.PrintArea" hidden="1">#REF!</definedName>
    <definedName name="Z_895A36C9_C501_11D3_9810_00A0C9DF29C4_.wvu.PrintArea" localSheetId="4" hidden="1">#REF!</definedName>
    <definedName name="Z_895A36C9_C501_11D3_9810_00A0C9DF29C4_.wvu.PrintArea" hidden="1">#REF!</definedName>
    <definedName name="Z_895A36CA_C501_11D3_9810_00A0C9DF29C4_.wvu.PrintArea" localSheetId="4" hidden="1">#REF!</definedName>
    <definedName name="Z_895A36CA_C501_11D3_9810_00A0C9DF29C4_.wvu.PrintArea" hidden="1">#REF!</definedName>
    <definedName name="Z_895A36CC_C501_11D3_9810_00A0C9DF29C4_.wvu.PrintArea" localSheetId="4" hidden="1">#REF!</definedName>
    <definedName name="Z_895A36CC_C501_11D3_9810_00A0C9DF29C4_.wvu.PrintArea" hidden="1">#REF!</definedName>
    <definedName name="Z_895A36CD_C501_11D3_9810_00A0C9DF29C4_.wvu.PrintArea" localSheetId="4" hidden="1">#REF!</definedName>
    <definedName name="Z_895A36CD_C501_11D3_9810_00A0C9DF29C4_.wvu.PrintArea" hidden="1">#REF!</definedName>
    <definedName name="Z_8EBA90B0_77F8_11D3_9805_00A0C9DF29C4_.wvu.PrintArea" localSheetId="4" hidden="1">#REF!</definedName>
    <definedName name="Z_8EBA90B0_77F8_11D3_9805_00A0C9DF29C4_.wvu.PrintArea" hidden="1">#REF!</definedName>
    <definedName name="Z_8EBA90B1_77F8_11D3_9805_00A0C9DF29C4_.wvu.PrintArea" localSheetId="4" hidden="1">#REF!</definedName>
    <definedName name="Z_8EBA90B1_77F8_11D3_9805_00A0C9DF29C4_.wvu.PrintArea" hidden="1">#REF!</definedName>
    <definedName name="Z_8EBA90B3_77F8_11D3_9805_00A0C9DF29C4_.wvu.PrintArea" localSheetId="4" hidden="1">#REF!</definedName>
    <definedName name="Z_8EBA90B3_77F8_11D3_9805_00A0C9DF29C4_.wvu.PrintArea" hidden="1">#REF!</definedName>
    <definedName name="Z_8EBA90B4_77F8_11D3_9805_00A0C9DF29C4_.wvu.PrintArea" localSheetId="4" hidden="1">#REF!</definedName>
    <definedName name="Z_8EBA90B4_77F8_11D3_9805_00A0C9DF29C4_.wvu.PrintArea" hidden="1">#REF!</definedName>
    <definedName name="Z_8EBA90B5_77F8_11D3_9805_00A0C9DF29C4_.wvu.PrintArea" localSheetId="4" hidden="1">#REF!</definedName>
    <definedName name="Z_8EBA90B5_77F8_11D3_9805_00A0C9DF29C4_.wvu.PrintArea" hidden="1">#REF!</definedName>
    <definedName name="Z_8EBA90B6_77F8_11D3_9805_00A0C9DF29C4_.wvu.PrintArea" localSheetId="4" hidden="1">#REF!</definedName>
    <definedName name="Z_8EBA90B6_77F8_11D3_9805_00A0C9DF29C4_.wvu.PrintArea" hidden="1">#REF!</definedName>
    <definedName name="Z_8EBA90B8_77F8_11D3_9805_00A0C9DF29C4_.wvu.PrintArea" localSheetId="4" hidden="1">#REF!</definedName>
    <definedName name="Z_8EBA90B8_77F8_11D3_9805_00A0C9DF29C4_.wvu.PrintArea" hidden="1">#REF!</definedName>
    <definedName name="Z_8EBA90B9_77F8_11D3_9805_00A0C9DF29C4_.wvu.PrintArea" localSheetId="4" hidden="1">#REF!</definedName>
    <definedName name="Z_8EBA90B9_77F8_11D3_9805_00A0C9DF29C4_.wvu.PrintArea" hidden="1">#REF!</definedName>
    <definedName name="Z_8EBA90BA_77F8_11D3_9805_00A0C9DF29C4_.wvu.PrintArea" localSheetId="4" hidden="1">#REF!</definedName>
    <definedName name="Z_8EBA90BA_77F8_11D3_9805_00A0C9DF29C4_.wvu.PrintArea" hidden="1">#REF!</definedName>
    <definedName name="Z_8EBA90BB_77F8_11D3_9805_00A0C9DF29C4_.wvu.PrintArea" localSheetId="4" hidden="1">#REF!</definedName>
    <definedName name="Z_8EBA90BB_77F8_11D3_9805_00A0C9DF29C4_.wvu.PrintArea" hidden="1">#REF!</definedName>
    <definedName name="Z_8EBA90BD_77F8_11D3_9805_00A0C9DF29C4_.wvu.PrintArea" localSheetId="4" hidden="1">#REF!</definedName>
    <definedName name="Z_8EBA90BD_77F8_11D3_9805_00A0C9DF29C4_.wvu.PrintArea" hidden="1">#REF!</definedName>
    <definedName name="Z_8EBA90BE_77F8_11D3_9805_00A0C9DF29C4_.wvu.PrintArea" localSheetId="4" hidden="1">#REF!</definedName>
    <definedName name="Z_8EBA90BE_77F8_11D3_9805_00A0C9DF29C4_.wvu.PrintArea" hidden="1">#REF!</definedName>
    <definedName name="Z_8EBA90C0_77F8_11D3_9805_00A0C9DF29C4_.wvu.PrintArea" localSheetId="4" hidden="1">#REF!</definedName>
    <definedName name="Z_8EBA90C0_77F8_11D3_9805_00A0C9DF29C4_.wvu.PrintArea" hidden="1">#REF!</definedName>
    <definedName name="Z_8EBA90C1_77F8_11D3_9805_00A0C9DF29C4_.wvu.PrintArea" localSheetId="4" hidden="1">#REF!</definedName>
    <definedName name="Z_8EBA90C1_77F8_11D3_9805_00A0C9DF29C4_.wvu.PrintArea" hidden="1">#REF!</definedName>
    <definedName name="Z_8EBA90C3_77F8_11D3_9805_00A0C9DF29C4_.wvu.PrintArea" localSheetId="4" hidden="1">#REF!</definedName>
    <definedName name="Z_8EBA90C3_77F8_11D3_9805_00A0C9DF29C4_.wvu.PrintArea" hidden="1">#REF!</definedName>
    <definedName name="Z_8EBA90C4_77F8_11D3_9805_00A0C9DF29C4_.wvu.PrintArea" localSheetId="4" hidden="1">#REF!</definedName>
    <definedName name="Z_8EBA90C4_77F8_11D3_9805_00A0C9DF29C4_.wvu.PrintArea" hidden="1">#REF!</definedName>
    <definedName name="Z_8EBA90C5_77F8_11D3_9805_00A0C9DF29C4_.wvu.PrintArea" localSheetId="4" hidden="1">#REF!</definedName>
    <definedName name="Z_8EBA90C5_77F8_11D3_9805_00A0C9DF29C4_.wvu.PrintArea" hidden="1">#REF!</definedName>
    <definedName name="Z_8EBA90C6_77F8_11D3_9805_00A0C9DF29C4_.wvu.PrintArea" localSheetId="4" hidden="1">#REF!</definedName>
    <definedName name="Z_8EBA90C6_77F8_11D3_9805_00A0C9DF29C4_.wvu.PrintArea" hidden="1">#REF!</definedName>
    <definedName name="Z_8EBA90C8_77F8_11D3_9805_00A0C9DF29C4_.wvu.PrintArea" localSheetId="4" hidden="1">#REF!</definedName>
    <definedName name="Z_8EBA90C8_77F8_11D3_9805_00A0C9DF29C4_.wvu.PrintArea" hidden="1">#REF!</definedName>
    <definedName name="Z_8EBA90C9_77F8_11D3_9805_00A0C9DF29C4_.wvu.PrintArea" localSheetId="4" hidden="1">#REF!</definedName>
    <definedName name="Z_8EBA90C9_77F8_11D3_9805_00A0C9DF29C4_.wvu.PrintArea" hidden="1">#REF!</definedName>
    <definedName name="Z_8EBA90CA_77F8_11D3_9805_00A0C9DF29C4_.wvu.PrintArea" localSheetId="4" hidden="1">#REF!</definedName>
    <definedName name="Z_8EBA90CA_77F8_11D3_9805_00A0C9DF29C4_.wvu.PrintArea" hidden="1">#REF!</definedName>
    <definedName name="Z_8EBA90CB_77F8_11D3_9805_00A0C9DF29C4_.wvu.PrintArea" localSheetId="4" hidden="1">#REF!</definedName>
    <definedName name="Z_8EBA90CB_77F8_11D3_9805_00A0C9DF29C4_.wvu.PrintArea" hidden="1">#REF!</definedName>
    <definedName name="Z_8EBA90CD_77F8_11D3_9805_00A0C9DF29C4_.wvu.PrintArea" localSheetId="4" hidden="1">#REF!</definedName>
    <definedName name="Z_8EBA90CD_77F8_11D3_9805_00A0C9DF29C4_.wvu.PrintArea" hidden="1">#REF!</definedName>
    <definedName name="Z_8EBA90CE_77F8_11D3_9805_00A0C9DF29C4_.wvu.PrintArea" localSheetId="4" hidden="1">#REF!</definedName>
    <definedName name="Z_8EBA90CE_77F8_11D3_9805_00A0C9DF29C4_.wvu.PrintArea" hidden="1">#REF!</definedName>
    <definedName name="Z_8FDBA68C_7273_11D3_9DAC_00A0C9DF29FD_.wvu.PrintArea" localSheetId="4" hidden="1">#REF!</definedName>
    <definedName name="Z_8FDBA68C_7273_11D3_9DAC_00A0C9DF29FD_.wvu.PrintArea" hidden="1">#REF!</definedName>
    <definedName name="Z_8FDBA68D_7273_11D3_9DAC_00A0C9DF29FD_.wvu.PrintArea" localSheetId="4" hidden="1">#REF!</definedName>
    <definedName name="Z_8FDBA68D_7273_11D3_9DAC_00A0C9DF29FD_.wvu.PrintArea" hidden="1">#REF!</definedName>
    <definedName name="Z_8FDBA68F_7273_11D3_9DAC_00A0C9DF29FD_.wvu.PrintArea" localSheetId="4" hidden="1">#REF!</definedName>
    <definedName name="Z_8FDBA68F_7273_11D3_9DAC_00A0C9DF29FD_.wvu.PrintArea" hidden="1">#REF!</definedName>
    <definedName name="Z_8FDBA690_7273_11D3_9DAC_00A0C9DF29FD_.wvu.PrintArea" localSheetId="4" hidden="1">#REF!</definedName>
    <definedName name="Z_8FDBA690_7273_11D3_9DAC_00A0C9DF29FD_.wvu.PrintArea" hidden="1">#REF!</definedName>
    <definedName name="Z_8FDBA691_7273_11D3_9DAC_00A0C9DF29FD_.wvu.PrintArea" localSheetId="4" hidden="1">#REF!</definedName>
    <definedName name="Z_8FDBA691_7273_11D3_9DAC_00A0C9DF29FD_.wvu.PrintArea" hidden="1">#REF!</definedName>
    <definedName name="Z_8FDBA692_7273_11D3_9DAC_00A0C9DF29FD_.wvu.PrintArea" localSheetId="4" hidden="1">#REF!</definedName>
    <definedName name="Z_8FDBA692_7273_11D3_9DAC_00A0C9DF29FD_.wvu.PrintArea" hidden="1">#REF!</definedName>
    <definedName name="Z_8FDBA694_7273_11D3_9DAC_00A0C9DF29FD_.wvu.PrintArea" localSheetId="4" hidden="1">#REF!</definedName>
    <definedName name="Z_8FDBA694_7273_11D3_9DAC_00A0C9DF29FD_.wvu.PrintArea" hidden="1">#REF!</definedName>
    <definedName name="Z_8FDBA695_7273_11D3_9DAC_00A0C9DF29FD_.wvu.PrintArea" localSheetId="4" hidden="1">#REF!</definedName>
    <definedName name="Z_8FDBA695_7273_11D3_9DAC_00A0C9DF29FD_.wvu.PrintArea" hidden="1">#REF!</definedName>
    <definedName name="Z_8FDBA696_7273_11D3_9DAC_00A0C9DF29FD_.wvu.PrintArea" localSheetId="4" hidden="1">#REF!</definedName>
    <definedName name="Z_8FDBA696_7273_11D3_9DAC_00A0C9DF29FD_.wvu.PrintArea" hidden="1">#REF!</definedName>
    <definedName name="Z_8FDBA697_7273_11D3_9DAC_00A0C9DF29FD_.wvu.PrintArea" localSheetId="4" hidden="1">#REF!</definedName>
    <definedName name="Z_8FDBA697_7273_11D3_9DAC_00A0C9DF29FD_.wvu.PrintArea" hidden="1">#REF!</definedName>
    <definedName name="Z_8FDBA699_7273_11D3_9DAC_00A0C9DF29FD_.wvu.PrintArea" localSheetId="4" hidden="1">#REF!</definedName>
    <definedName name="Z_8FDBA699_7273_11D3_9DAC_00A0C9DF29FD_.wvu.PrintArea" hidden="1">#REF!</definedName>
    <definedName name="Z_8FDBA69A_7273_11D3_9DAC_00A0C9DF29FD_.wvu.PrintArea" localSheetId="4" hidden="1">#REF!</definedName>
    <definedName name="Z_8FDBA69A_7273_11D3_9DAC_00A0C9DF29FD_.wvu.PrintArea" hidden="1">#REF!</definedName>
    <definedName name="Z_8FDBA69C_7273_11D3_9DAC_00A0C9DF29FD_.wvu.PrintArea" localSheetId="4" hidden="1">#REF!</definedName>
    <definedName name="Z_8FDBA69C_7273_11D3_9DAC_00A0C9DF29FD_.wvu.PrintArea" hidden="1">#REF!</definedName>
    <definedName name="Z_8FDBA69D_7273_11D3_9DAC_00A0C9DF29FD_.wvu.PrintArea" localSheetId="4" hidden="1">#REF!</definedName>
    <definedName name="Z_8FDBA69D_7273_11D3_9DAC_00A0C9DF29FD_.wvu.PrintArea" hidden="1">#REF!</definedName>
    <definedName name="Z_8FDBA69F_7273_11D3_9DAC_00A0C9DF29FD_.wvu.PrintArea" localSheetId="4" hidden="1">#REF!</definedName>
    <definedName name="Z_8FDBA69F_7273_11D3_9DAC_00A0C9DF29FD_.wvu.PrintArea" hidden="1">#REF!</definedName>
    <definedName name="Z_8FDBA6A0_7273_11D3_9DAC_00A0C9DF29FD_.wvu.PrintArea" localSheetId="4" hidden="1">#REF!</definedName>
    <definedName name="Z_8FDBA6A0_7273_11D3_9DAC_00A0C9DF29FD_.wvu.PrintArea" hidden="1">#REF!</definedName>
    <definedName name="Z_8FDBA6A1_7273_11D3_9DAC_00A0C9DF29FD_.wvu.PrintArea" localSheetId="4" hidden="1">#REF!</definedName>
    <definedName name="Z_8FDBA6A1_7273_11D3_9DAC_00A0C9DF29FD_.wvu.PrintArea" hidden="1">#REF!</definedName>
    <definedName name="Z_8FDBA6A2_7273_11D3_9DAC_00A0C9DF29FD_.wvu.PrintArea" localSheetId="4" hidden="1">#REF!</definedName>
    <definedName name="Z_8FDBA6A2_7273_11D3_9DAC_00A0C9DF29FD_.wvu.PrintArea" hidden="1">#REF!</definedName>
    <definedName name="Z_8FDBA6A4_7273_11D3_9DAC_00A0C9DF29FD_.wvu.PrintArea" localSheetId="4" hidden="1">#REF!</definedName>
    <definedName name="Z_8FDBA6A4_7273_11D3_9DAC_00A0C9DF29FD_.wvu.PrintArea" hidden="1">#REF!</definedName>
    <definedName name="Z_8FDBA6A5_7273_11D3_9DAC_00A0C9DF29FD_.wvu.PrintArea" localSheetId="4" hidden="1">#REF!</definedName>
    <definedName name="Z_8FDBA6A5_7273_11D3_9DAC_00A0C9DF29FD_.wvu.PrintArea" hidden="1">#REF!</definedName>
    <definedName name="Z_8FDBA6A6_7273_11D3_9DAC_00A0C9DF29FD_.wvu.PrintArea" localSheetId="4" hidden="1">#REF!</definedName>
    <definedName name="Z_8FDBA6A6_7273_11D3_9DAC_00A0C9DF29FD_.wvu.PrintArea" hidden="1">#REF!</definedName>
    <definedName name="Z_8FDBA6A7_7273_11D3_9DAC_00A0C9DF29FD_.wvu.PrintArea" localSheetId="4" hidden="1">#REF!</definedName>
    <definedName name="Z_8FDBA6A7_7273_11D3_9DAC_00A0C9DF29FD_.wvu.PrintArea" hidden="1">#REF!</definedName>
    <definedName name="Z_8FDBA6A9_7273_11D3_9DAC_00A0C9DF29FD_.wvu.PrintArea" localSheetId="4" hidden="1">#REF!</definedName>
    <definedName name="Z_8FDBA6A9_7273_11D3_9DAC_00A0C9DF29FD_.wvu.PrintArea" hidden="1">#REF!</definedName>
    <definedName name="Z_8FDBA6AA_7273_11D3_9DAC_00A0C9DF29FD_.wvu.PrintArea" localSheetId="4" hidden="1">#REF!</definedName>
    <definedName name="Z_8FDBA6AA_7273_11D3_9DAC_00A0C9DF29FD_.wvu.PrintArea" hidden="1">#REF!</definedName>
    <definedName name="Z_9A6F73DA_66AB_11D3_857C_00A0C9DF1035_.wvu.PrintArea" localSheetId="4" hidden="1">#REF!</definedName>
    <definedName name="Z_9A6F73DA_66AB_11D3_857C_00A0C9DF1035_.wvu.PrintArea" hidden="1">#REF!</definedName>
    <definedName name="Z_9A6F73DB_66AB_11D3_857C_00A0C9DF1035_.wvu.PrintArea" localSheetId="4" hidden="1">#REF!</definedName>
    <definedName name="Z_9A6F73DB_66AB_11D3_857C_00A0C9DF1035_.wvu.PrintArea" hidden="1">#REF!</definedName>
    <definedName name="Z_9A6F73DD_66AB_11D3_857C_00A0C9DF1035_.wvu.PrintArea" localSheetId="4" hidden="1">#REF!</definedName>
    <definedName name="Z_9A6F73DD_66AB_11D3_857C_00A0C9DF1035_.wvu.PrintArea" hidden="1">#REF!</definedName>
    <definedName name="Z_9A6F73DE_66AB_11D3_857C_00A0C9DF1035_.wvu.PrintArea" localSheetId="4" hidden="1">#REF!</definedName>
    <definedName name="Z_9A6F73DE_66AB_11D3_857C_00A0C9DF1035_.wvu.PrintArea" hidden="1">#REF!</definedName>
    <definedName name="Z_9A6F73DF_66AB_11D3_857C_00A0C9DF1035_.wvu.PrintArea" localSheetId="4" hidden="1">#REF!</definedName>
    <definedName name="Z_9A6F73DF_66AB_11D3_857C_00A0C9DF1035_.wvu.PrintArea" hidden="1">#REF!</definedName>
    <definedName name="Z_9A6F73E0_66AB_11D3_857C_00A0C9DF1035_.wvu.PrintArea" localSheetId="4" hidden="1">#REF!</definedName>
    <definedName name="Z_9A6F73E0_66AB_11D3_857C_00A0C9DF1035_.wvu.PrintArea" hidden="1">#REF!</definedName>
    <definedName name="Z_9A6F73E2_66AB_11D3_857C_00A0C9DF1035_.wvu.PrintArea" localSheetId="4" hidden="1">#REF!</definedName>
    <definedName name="Z_9A6F73E2_66AB_11D3_857C_00A0C9DF1035_.wvu.PrintArea" hidden="1">#REF!</definedName>
    <definedName name="Z_9A6F73E3_66AB_11D3_857C_00A0C9DF1035_.wvu.PrintArea" localSheetId="4" hidden="1">#REF!</definedName>
    <definedName name="Z_9A6F73E3_66AB_11D3_857C_00A0C9DF1035_.wvu.PrintArea" hidden="1">#REF!</definedName>
    <definedName name="Z_9A6F73E4_66AB_11D3_857C_00A0C9DF1035_.wvu.PrintArea" localSheetId="4" hidden="1">#REF!</definedName>
    <definedName name="Z_9A6F73E4_66AB_11D3_857C_00A0C9DF1035_.wvu.PrintArea" hidden="1">#REF!</definedName>
    <definedName name="Z_9A6F73E5_66AB_11D3_857C_00A0C9DF1035_.wvu.PrintArea" localSheetId="4" hidden="1">#REF!</definedName>
    <definedName name="Z_9A6F73E5_66AB_11D3_857C_00A0C9DF1035_.wvu.PrintArea" hidden="1">#REF!</definedName>
    <definedName name="Z_9A6F73E7_66AB_11D3_857C_00A0C9DF1035_.wvu.PrintArea" localSheetId="4" hidden="1">#REF!</definedName>
    <definedName name="Z_9A6F73E7_66AB_11D3_857C_00A0C9DF1035_.wvu.PrintArea" hidden="1">#REF!</definedName>
    <definedName name="Z_9A6F73E8_66AB_11D3_857C_00A0C9DF1035_.wvu.PrintArea" localSheetId="4" hidden="1">#REF!</definedName>
    <definedName name="Z_9A6F73E8_66AB_11D3_857C_00A0C9DF1035_.wvu.PrintArea" hidden="1">#REF!</definedName>
    <definedName name="Z_9A6F73EA_66AB_11D3_857C_00A0C9DF1035_.wvu.PrintArea" localSheetId="4" hidden="1">#REF!</definedName>
    <definedName name="Z_9A6F73EA_66AB_11D3_857C_00A0C9DF1035_.wvu.PrintArea" hidden="1">#REF!</definedName>
    <definedName name="Z_9A6F73EB_66AB_11D3_857C_00A0C9DF1035_.wvu.PrintArea" localSheetId="4" hidden="1">#REF!</definedName>
    <definedName name="Z_9A6F73EB_66AB_11D3_857C_00A0C9DF1035_.wvu.PrintArea" hidden="1">#REF!</definedName>
    <definedName name="Z_9A6F73ED_66AB_11D3_857C_00A0C9DF1035_.wvu.PrintArea" localSheetId="4" hidden="1">#REF!</definedName>
    <definedName name="Z_9A6F73ED_66AB_11D3_857C_00A0C9DF1035_.wvu.PrintArea" hidden="1">#REF!</definedName>
    <definedName name="Z_9A6F73EE_66AB_11D3_857C_00A0C9DF1035_.wvu.PrintArea" localSheetId="4" hidden="1">#REF!</definedName>
    <definedName name="Z_9A6F73EE_66AB_11D3_857C_00A0C9DF1035_.wvu.PrintArea" hidden="1">#REF!</definedName>
    <definedName name="Z_9A6F73EF_66AB_11D3_857C_00A0C9DF1035_.wvu.PrintArea" localSheetId="4" hidden="1">#REF!</definedName>
    <definedName name="Z_9A6F73EF_66AB_11D3_857C_00A0C9DF1035_.wvu.PrintArea" hidden="1">#REF!</definedName>
    <definedName name="Z_9A6F73F0_66AB_11D3_857C_00A0C9DF1035_.wvu.PrintArea" localSheetId="4" hidden="1">#REF!</definedName>
    <definedName name="Z_9A6F73F0_66AB_11D3_857C_00A0C9DF1035_.wvu.PrintArea" hidden="1">#REF!</definedName>
    <definedName name="Z_9A6F73F2_66AB_11D3_857C_00A0C9DF1035_.wvu.PrintArea" localSheetId="4" hidden="1">#REF!</definedName>
    <definedName name="Z_9A6F73F2_66AB_11D3_857C_00A0C9DF1035_.wvu.PrintArea" hidden="1">#REF!</definedName>
    <definedName name="Z_9A6F73F3_66AB_11D3_857C_00A0C9DF1035_.wvu.PrintArea" localSheetId="4" hidden="1">#REF!</definedName>
    <definedName name="Z_9A6F73F3_66AB_11D3_857C_00A0C9DF1035_.wvu.PrintArea" hidden="1">#REF!</definedName>
    <definedName name="Z_9A6F73F4_66AB_11D3_857C_00A0C9DF1035_.wvu.PrintArea" localSheetId="4" hidden="1">#REF!</definedName>
    <definedName name="Z_9A6F73F4_66AB_11D3_857C_00A0C9DF1035_.wvu.PrintArea" hidden="1">#REF!</definedName>
    <definedName name="Z_9A6F73F5_66AB_11D3_857C_00A0C9DF1035_.wvu.PrintArea" localSheetId="4" hidden="1">#REF!</definedName>
    <definedName name="Z_9A6F73F5_66AB_11D3_857C_00A0C9DF1035_.wvu.PrintArea" hidden="1">#REF!</definedName>
    <definedName name="Z_9A6F73F7_66AB_11D3_857C_00A0C9DF1035_.wvu.PrintArea" localSheetId="4" hidden="1">#REF!</definedName>
    <definedName name="Z_9A6F73F7_66AB_11D3_857C_00A0C9DF1035_.wvu.PrintArea" hidden="1">#REF!</definedName>
    <definedName name="Z_9A6F73F8_66AB_11D3_857C_00A0C9DF1035_.wvu.PrintArea" localSheetId="4" hidden="1">#REF!</definedName>
    <definedName name="Z_9A6F73F8_66AB_11D3_857C_00A0C9DF1035_.wvu.PrintArea" hidden="1">#REF!</definedName>
    <definedName name="Z_9F520CC2_86F7_11D3_9808_00A0C9DF29C4_.wvu.PrintArea" localSheetId="4" hidden="1">#REF!</definedName>
    <definedName name="Z_9F520CC2_86F7_11D3_9808_00A0C9DF29C4_.wvu.PrintArea" hidden="1">#REF!</definedName>
    <definedName name="Z_9F520CC3_86F7_11D3_9808_00A0C9DF29C4_.wvu.PrintArea" localSheetId="4" hidden="1">#REF!</definedName>
    <definedName name="Z_9F520CC3_86F7_11D3_9808_00A0C9DF29C4_.wvu.PrintArea" hidden="1">#REF!</definedName>
    <definedName name="Z_9F520CC5_86F7_11D3_9808_00A0C9DF29C4_.wvu.PrintArea" localSheetId="4" hidden="1">#REF!</definedName>
    <definedName name="Z_9F520CC5_86F7_11D3_9808_00A0C9DF29C4_.wvu.PrintArea" hidden="1">#REF!</definedName>
    <definedName name="Z_9F520CC6_86F7_11D3_9808_00A0C9DF29C4_.wvu.PrintArea" localSheetId="4" hidden="1">#REF!</definedName>
    <definedName name="Z_9F520CC6_86F7_11D3_9808_00A0C9DF29C4_.wvu.PrintArea" hidden="1">#REF!</definedName>
    <definedName name="Z_9F520CC7_86F7_11D3_9808_00A0C9DF29C4_.wvu.PrintArea" localSheetId="4" hidden="1">#REF!</definedName>
    <definedName name="Z_9F520CC7_86F7_11D3_9808_00A0C9DF29C4_.wvu.PrintArea" hidden="1">#REF!</definedName>
    <definedName name="Z_9F520CC8_86F7_11D3_9808_00A0C9DF29C4_.wvu.PrintArea" localSheetId="4" hidden="1">#REF!</definedName>
    <definedName name="Z_9F520CC8_86F7_11D3_9808_00A0C9DF29C4_.wvu.PrintArea" hidden="1">#REF!</definedName>
    <definedName name="Z_9F520CCA_86F7_11D3_9808_00A0C9DF29C4_.wvu.PrintArea" localSheetId="4" hidden="1">#REF!</definedName>
    <definedName name="Z_9F520CCA_86F7_11D3_9808_00A0C9DF29C4_.wvu.PrintArea" hidden="1">#REF!</definedName>
    <definedName name="Z_9F520CCB_86F7_11D3_9808_00A0C9DF29C4_.wvu.PrintArea" localSheetId="4" hidden="1">#REF!</definedName>
    <definedName name="Z_9F520CCB_86F7_11D3_9808_00A0C9DF29C4_.wvu.PrintArea" hidden="1">#REF!</definedName>
    <definedName name="Z_9F520CCC_86F7_11D3_9808_00A0C9DF29C4_.wvu.PrintArea" localSheetId="4" hidden="1">#REF!</definedName>
    <definedName name="Z_9F520CCC_86F7_11D3_9808_00A0C9DF29C4_.wvu.PrintArea" hidden="1">#REF!</definedName>
    <definedName name="Z_9F520CCD_86F7_11D3_9808_00A0C9DF29C4_.wvu.PrintArea" localSheetId="4" hidden="1">#REF!</definedName>
    <definedName name="Z_9F520CCD_86F7_11D3_9808_00A0C9DF29C4_.wvu.PrintArea" hidden="1">#REF!</definedName>
    <definedName name="Z_9F520CCF_86F7_11D3_9808_00A0C9DF29C4_.wvu.PrintArea" localSheetId="4" hidden="1">#REF!</definedName>
    <definedName name="Z_9F520CCF_86F7_11D3_9808_00A0C9DF29C4_.wvu.PrintArea" hidden="1">#REF!</definedName>
    <definedName name="Z_9F520CD0_86F7_11D3_9808_00A0C9DF29C4_.wvu.PrintArea" localSheetId="4" hidden="1">#REF!</definedName>
    <definedName name="Z_9F520CD0_86F7_11D3_9808_00A0C9DF29C4_.wvu.PrintArea" hidden="1">#REF!</definedName>
    <definedName name="Z_9F520CD2_86F7_11D3_9808_00A0C9DF29C4_.wvu.PrintArea" localSheetId="4" hidden="1">#REF!</definedName>
    <definedName name="Z_9F520CD2_86F7_11D3_9808_00A0C9DF29C4_.wvu.PrintArea" hidden="1">#REF!</definedName>
    <definedName name="Z_9F520CD3_86F7_11D3_9808_00A0C9DF29C4_.wvu.PrintArea" localSheetId="4" hidden="1">#REF!</definedName>
    <definedName name="Z_9F520CD3_86F7_11D3_9808_00A0C9DF29C4_.wvu.PrintArea" hidden="1">#REF!</definedName>
    <definedName name="Z_9F520CD5_86F7_11D3_9808_00A0C9DF29C4_.wvu.PrintArea" localSheetId="4" hidden="1">#REF!</definedName>
    <definedName name="Z_9F520CD5_86F7_11D3_9808_00A0C9DF29C4_.wvu.PrintArea" hidden="1">#REF!</definedName>
    <definedName name="Z_9F520CD6_86F7_11D3_9808_00A0C9DF29C4_.wvu.PrintArea" localSheetId="4" hidden="1">#REF!</definedName>
    <definedName name="Z_9F520CD6_86F7_11D3_9808_00A0C9DF29C4_.wvu.PrintArea" hidden="1">#REF!</definedName>
    <definedName name="Z_9F520CD7_86F7_11D3_9808_00A0C9DF29C4_.wvu.PrintArea" localSheetId="4" hidden="1">#REF!</definedName>
    <definedName name="Z_9F520CD7_86F7_11D3_9808_00A0C9DF29C4_.wvu.PrintArea" hidden="1">#REF!</definedName>
    <definedName name="Z_9F520CD8_86F7_11D3_9808_00A0C9DF29C4_.wvu.PrintArea" localSheetId="4" hidden="1">#REF!</definedName>
    <definedName name="Z_9F520CD8_86F7_11D3_9808_00A0C9DF29C4_.wvu.PrintArea" hidden="1">#REF!</definedName>
    <definedName name="Z_9F520CDA_86F7_11D3_9808_00A0C9DF29C4_.wvu.PrintArea" localSheetId="4" hidden="1">#REF!</definedName>
    <definedName name="Z_9F520CDA_86F7_11D3_9808_00A0C9DF29C4_.wvu.PrintArea" hidden="1">#REF!</definedName>
    <definedName name="Z_9F520CDB_86F7_11D3_9808_00A0C9DF29C4_.wvu.PrintArea" localSheetId="4" hidden="1">#REF!</definedName>
    <definedName name="Z_9F520CDB_86F7_11D3_9808_00A0C9DF29C4_.wvu.PrintArea" hidden="1">#REF!</definedName>
    <definedName name="Z_9F520CDC_86F7_11D3_9808_00A0C9DF29C4_.wvu.PrintArea" localSheetId="4" hidden="1">#REF!</definedName>
    <definedName name="Z_9F520CDC_86F7_11D3_9808_00A0C9DF29C4_.wvu.PrintArea" hidden="1">#REF!</definedName>
    <definedName name="Z_9F520CDD_86F7_11D3_9808_00A0C9DF29C4_.wvu.PrintArea" localSheetId="4" hidden="1">#REF!</definedName>
    <definedName name="Z_9F520CDD_86F7_11D3_9808_00A0C9DF29C4_.wvu.PrintArea" hidden="1">#REF!</definedName>
    <definedName name="Z_9F520CDF_86F7_11D3_9808_00A0C9DF29C4_.wvu.PrintArea" localSheetId="4" hidden="1">#REF!</definedName>
    <definedName name="Z_9F520CDF_86F7_11D3_9808_00A0C9DF29C4_.wvu.PrintArea" hidden="1">#REF!</definedName>
    <definedName name="Z_9F520CE0_86F7_11D3_9808_00A0C9DF29C4_.wvu.PrintArea" localSheetId="4" hidden="1">#REF!</definedName>
    <definedName name="Z_9F520CE0_86F7_11D3_9808_00A0C9DF29C4_.wvu.PrintArea" hidden="1">#REF!</definedName>
    <definedName name="Z_A1F52E4A_03D7_11D3_88AD_0080C84A5D47_.wvu.PrintArea" localSheetId="4" hidden="1">#REF!</definedName>
    <definedName name="Z_A1F52E4A_03D7_11D3_88AD_0080C84A5D47_.wvu.PrintArea" hidden="1">#REF!</definedName>
    <definedName name="Z_A1F52E4C_03D7_11D3_88AD_0080C84A5D47_.wvu.PrintArea" localSheetId="4" hidden="1">#REF!</definedName>
    <definedName name="Z_A1F52E4C_03D7_11D3_88AD_0080C84A5D47_.wvu.PrintArea" hidden="1">#REF!</definedName>
    <definedName name="Z_A1F52E4D_03D7_11D3_88AD_0080C84A5D47_.wvu.PrintArea" localSheetId="4" hidden="1">#REF!</definedName>
    <definedName name="Z_A1F52E4D_03D7_11D3_88AD_0080C84A5D47_.wvu.PrintArea" hidden="1">#REF!</definedName>
    <definedName name="Z_A1F52E4E_03D7_11D3_88AD_0080C84A5D47_.wvu.PrintArea" localSheetId="4" hidden="1">#REF!</definedName>
    <definedName name="Z_A1F52E4E_03D7_11D3_88AD_0080C84A5D47_.wvu.PrintArea" hidden="1">#REF!</definedName>
    <definedName name="Z_A1F52E50_03D7_11D3_88AD_0080C84A5D47_.wvu.PrintArea" localSheetId="4" hidden="1">#REF!</definedName>
    <definedName name="Z_A1F52E50_03D7_11D3_88AD_0080C84A5D47_.wvu.PrintArea" hidden="1">#REF!</definedName>
    <definedName name="Z_A1F52E51_03D7_11D3_88AD_0080C84A5D47_.wvu.PrintArea" localSheetId="4" hidden="1">#REF!</definedName>
    <definedName name="Z_A1F52E51_03D7_11D3_88AD_0080C84A5D47_.wvu.PrintArea" hidden="1">#REF!</definedName>
    <definedName name="Z_A1F52E52_03D7_11D3_88AD_0080C84A5D47_.wvu.PrintArea" localSheetId="4" hidden="1">#REF!</definedName>
    <definedName name="Z_A1F52E52_03D7_11D3_88AD_0080C84A5D47_.wvu.PrintArea" hidden="1">#REF!</definedName>
    <definedName name="Z_A1F52E54_03D7_11D3_88AD_0080C84A5D47_.wvu.PrintArea" localSheetId="4" hidden="1">#REF!</definedName>
    <definedName name="Z_A1F52E54_03D7_11D3_88AD_0080C84A5D47_.wvu.PrintArea" hidden="1">#REF!</definedName>
    <definedName name="Z_A1F52E55_03D7_11D3_88AD_0080C84A5D47_.wvu.PrintArea" localSheetId="4" hidden="1">#REF!</definedName>
    <definedName name="Z_A1F52E55_03D7_11D3_88AD_0080C84A5D47_.wvu.PrintArea" hidden="1">#REF!</definedName>
    <definedName name="Z_A1F52E57_03D7_11D3_88AD_0080C84A5D47_.wvu.PrintArea" localSheetId="4" hidden="1">#REF!</definedName>
    <definedName name="Z_A1F52E57_03D7_11D3_88AD_0080C84A5D47_.wvu.PrintArea" hidden="1">#REF!</definedName>
    <definedName name="Z_A1F52E59_03D7_11D3_88AD_0080C84A5D47_.wvu.PrintArea" localSheetId="4" hidden="1">#REF!</definedName>
    <definedName name="Z_A1F52E59_03D7_11D3_88AD_0080C84A5D47_.wvu.PrintArea" hidden="1">#REF!</definedName>
    <definedName name="Z_A1F52E5A_03D7_11D3_88AD_0080C84A5D47_.wvu.PrintArea" localSheetId="4" hidden="1">#REF!</definedName>
    <definedName name="Z_A1F52E5A_03D7_11D3_88AD_0080C84A5D47_.wvu.PrintArea" hidden="1">#REF!</definedName>
    <definedName name="Z_A1F52E5B_03D7_11D3_88AD_0080C84A5D47_.wvu.PrintArea" localSheetId="4" hidden="1">#REF!</definedName>
    <definedName name="Z_A1F52E5B_03D7_11D3_88AD_0080C84A5D47_.wvu.PrintArea" hidden="1">#REF!</definedName>
    <definedName name="Z_A1F52E5D_03D7_11D3_88AD_0080C84A5D47_.wvu.PrintArea" localSheetId="4" hidden="1">#REF!</definedName>
    <definedName name="Z_A1F52E5D_03D7_11D3_88AD_0080C84A5D47_.wvu.PrintArea" hidden="1">#REF!</definedName>
    <definedName name="Z_A1F52E5E_03D7_11D3_88AD_0080C84A5D47_.wvu.PrintArea" localSheetId="4" hidden="1">#REF!</definedName>
    <definedName name="Z_A1F52E5E_03D7_11D3_88AD_0080C84A5D47_.wvu.PrintArea" hidden="1">#REF!</definedName>
    <definedName name="Z_A1F52E5F_03D7_11D3_88AD_0080C84A5D47_.wvu.PrintArea" localSheetId="4" hidden="1">#REF!</definedName>
    <definedName name="Z_A1F52E5F_03D7_11D3_88AD_0080C84A5D47_.wvu.PrintArea" hidden="1">#REF!</definedName>
    <definedName name="Z_A1F52E61_03D7_11D3_88AD_0080C84A5D47_.wvu.PrintArea" localSheetId="4" hidden="1">#REF!</definedName>
    <definedName name="Z_A1F52E61_03D7_11D3_88AD_0080C84A5D47_.wvu.PrintArea" hidden="1">#REF!</definedName>
    <definedName name="Z_A1F52E62_03D7_11D3_88AD_0080C84A5D47_.wvu.PrintArea" localSheetId="4" hidden="1">#REF!</definedName>
    <definedName name="Z_A1F52E62_03D7_11D3_88AD_0080C84A5D47_.wvu.PrintArea" hidden="1">#REF!</definedName>
    <definedName name="Z_AF0B9184_56F4_11D3_97FE_00A0C9DF29C4_.wvu.PrintArea" localSheetId="4" hidden="1">#REF!</definedName>
    <definedName name="Z_AF0B9184_56F4_11D3_97FE_00A0C9DF29C4_.wvu.PrintArea" hidden="1">#REF!</definedName>
    <definedName name="Z_AF0B9185_56F4_11D3_97FE_00A0C9DF29C4_.wvu.PrintArea" localSheetId="4" hidden="1">#REF!</definedName>
    <definedName name="Z_AF0B9185_56F4_11D3_97FE_00A0C9DF29C4_.wvu.PrintArea" hidden="1">#REF!</definedName>
    <definedName name="Z_AF0B9187_56F4_11D3_97FE_00A0C9DF29C4_.wvu.PrintArea" localSheetId="4" hidden="1">#REF!</definedName>
    <definedName name="Z_AF0B9187_56F4_11D3_97FE_00A0C9DF29C4_.wvu.PrintArea" hidden="1">#REF!</definedName>
    <definedName name="Z_AF0B9188_56F4_11D3_97FE_00A0C9DF29C4_.wvu.PrintArea" localSheetId="4" hidden="1">#REF!</definedName>
    <definedName name="Z_AF0B9188_56F4_11D3_97FE_00A0C9DF29C4_.wvu.PrintArea" hidden="1">#REF!</definedName>
    <definedName name="Z_AF0B9189_56F4_11D3_97FE_00A0C9DF29C4_.wvu.PrintArea" localSheetId="4" hidden="1">#REF!</definedName>
    <definedName name="Z_AF0B9189_56F4_11D3_97FE_00A0C9DF29C4_.wvu.PrintArea" hidden="1">#REF!</definedName>
    <definedName name="Z_AF0B918A_56F4_11D3_97FE_00A0C9DF29C4_.wvu.PrintArea" localSheetId="4" hidden="1">#REF!</definedName>
    <definedName name="Z_AF0B918A_56F4_11D3_97FE_00A0C9DF29C4_.wvu.PrintArea" hidden="1">#REF!</definedName>
    <definedName name="Z_AF0B918C_56F4_11D3_97FE_00A0C9DF29C4_.wvu.PrintArea" localSheetId="4" hidden="1">#REF!</definedName>
    <definedName name="Z_AF0B918C_56F4_11D3_97FE_00A0C9DF29C4_.wvu.PrintArea" hidden="1">#REF!</definedName>
    <definedName name="Z_AF0B918D_56F4_11D3_97FE_00A0C9DF29C4_.wvu.PrintArea" localSheetId="4" hidden="1">#REF!</definedName>
    <definedName name="Z_AF0B918D_56F4_11D3_97FE_00A0C9DF29C4_.wvu.PrintArea" hidden="1">#REF!</definedName>
    <definedName name="Z_AF0B918E_56F4_11D3_97FE_00A0C9DF29C4_.wvu.PrintArea" localSheetId="4" hidden="1">#REF!</definedName>
    <definedName name="Z_AF0B918E_56F4_11D3_97FE_00A0C9DF29C4_.wvu.PrintArea" hidden="1">#REF!</definedName>
    <definedName name="Z_AF0B918F_56F4_11D3_97FE_00A0C9DF29C4_.wvu.PrintArea" localSheetId="4" hidden="1">#REF!</definedName>
    <definedName name="Z_AF0B918F_56F4_11D3_97FE_00A0C9DF29C4_.wvu.PrintArea" hidden="1">#REF!</definedName>
    <definedName name="Z_AF0B9191_56F4_11D3_97FE_00A0C9DF29C4_.wvu.PrintArea" localSheetId="4" hidden="1">#REF!</definedName>
    <definedName name="Z_AF0B9191_56F4_11D3_97FE_00A0C9DF29C4_.wvu.PrintArea" hidden="1">#REF!</definedName>
    <definedName name="Z_AF0B9192_56F4_11D3_97FE_00A0C9DF29C4_.wvu.PrintArea" localSheetId="4" hidden="1">#REF!</definedName>
    <definedName name="Z_AF0B9192_56F4_11D3_97FE_00A0C9DF29C4_.wvu.PrintArea" hidden="1">#REF!</definedName>
    <definedName name="Z_AF0B9194_56F4_11D3_97FE_00A0C9DF29C4_.wvu.PrintArea" localSheetId="4" hidden="1">#REF!</definedName>
    <definedName name="Z_AF0B9194_56F4_11D3_97FE_00A0C9DF29C4_.wvu.PrintArea" hidden="1">#REF!</definedName>
    <definedName name="Z_AF0B9195_56F4_11D3_97FE_00A0C9DF29C4_.wvu.PrintArea" localSheetId="4" hidden="1">#REF!</definedName>
    <definedName name="Z_AF0B9195_56F4_11D3_97FE_00A0C9DF29C4_.wvu.PrintArea" hidden="1">#REF!</definedName>
    <definedName name="Z_AF0B9197_56F4_11D3_97FE_00A0C9DF29C4_.wvu.PrintArea" localSheetId="4" hidden="1">#REF!</definedName>
    <definedName name="Z_AF0B9197_56F4_11D3_97FE_00A0C9DF29C4_.wvu.PrintArea" hidden="1">#REF!</definedName>
    <definedName name="Z_AF0B9198_56F4_11D3_97FE_00A0C9DF29C4_.wvu.PrintArea" localSheetId="4" hidden="1">#REF!</definedName>
    <definedName name="Z_AF0B9198_56F4_11D3_97FE_00A0C9DF29C4_.wvu.PrintArea" hidden="1">#REF!</definedName>
    <definedName name="Z_AF0B9199_56F4_11D3_97FE_00A0C9DF29C4_.wvu.PrintArea" localSheetId="4" hidden="1">#REF!</definedName>
    <definedName name="Z_AF0B9199_56F4_11D3_97FE_00A0C9DF29C4_.wvu.PrintArea" hidden="1">#REF!</definedName>
    <definedName name="Z_AF0B919A_56F4_11D3_97FE_00A0C9DF29C4_.wvu.PrintArea" localSheetId="4" hidden="1">#REF!</definedName>
    <definedName name="Z_AF0B919A_56F4_11D3_97FE_00A0C9DF29C4_.wvu.PrintArea" hidden="1">#REF!</definedName>
    <definedName name="Z_AF0B919C_56F4_11D3_97FE_00A0C9DF29C4_.wvu.PrintArea" localSheetId="4" hidden="1">#REF!</definedName>
    <definedName name="Z_AF0B919C_56F4_11D3_97FE_00A0C9DF29C4_.wvu.PrintArea" hidden="1">#REF!</definedName>
    <definedName name="Z_AF0B919D_56F4_11D3_97FE_00A0C9DF29C4_.wvu.PrintArea" localSheetId="4" hidden="1">#REF!</definedName>
    <definedName name="Z_AF0B919D_56F4_11D3_97FE_00A0C9DF29C4_.wvu.PrintArea" hidden="1">#REF!</definedName>
    <definedName name="Z_AF0B919E_56F4_11D3_97FE_00A0C9DF29C4_.wvu.PrintArea" localSheetId="4" hidden="1">#REF!</definedName>
    <definedName name="Z_AF0B919E_56F4_11D3_97FE_00A0C9DF29C4_.wvu.PrintArea" hidden="1">#REF!</definedName>
    <definedName name="Z_AF0B919F_56F4_11D3_97FE_00A0C9DF29C4_.wvu.PrintArea" localSheetId="4" hidden="1">#REF!</definedName>
    <definedName name="Z_AF0B919F_56F4_11D3_97FE_00A0C9DF29C4_.wvu.PrintArea" hidden="1">#REF!</definedName>
    <definedName name="Z_AF0B91A1_56F4_11D3_97FE_00A0C9DF29C4_.wvu.PrintArea" localSheetId="4" hidden="1">#REF!</definedName>
    <definedName name="Z_AF0B91A1_56F4_11D3_97FE_00A0C9DF29C4_.wvu.PrintArea" hidden="1">#REF!</definedName>
    <definedName name="Z_AF0B91A2_56F4_11D3_97FE_00A0C9DF29C4_.wvu.PrintArea" localSheetId="4" hidden="1">#REF!</definedName>
    <definedName name="Z_AF0B91A2_56F4_11D3_97FE_00A0C9DF29C4_.wvu.PrintArea" hidden="1">#REF!</definedName>
    <definedName name="Z_B7259815_225C_11D3_8571_00A0C9DF1035_.wvu.PrintArea" localSheetId="4" hidden="1">#REF!</definedName>
    <definedName name="Z_B7259815_225C_11D3_8571_00A0C9DF1035_.wvu.PrintArea" hidden="1">#REF!</definedName>
    <definedName name="Z_B7259816_225C_11D3_8571_00A0C9DF1035_.wvu.PrintArea" localSheetId="4" hidden="1">#REF!</definedName>
    <definedName name="Z_B7259816_225C_11D3_8571_00A0C9DF1035_.wvu.PrintArea" hidden="1">#REF!</definedName>
    <definedName name="Z_B7259818_225C_11D3_8571_00A0C9DF1035_.wvu.PrintArea" localSheetId="4" hidden="1">#REF!</definedName>
    <definedName name="Z_B7259818_225C_11D3_8571_00A0C9DF1035_.wvu.PrintArea" hidden="1">#REF!</definedName>
    <definedName name="Z_B7259819_225C_11D3_8571_00A0C9DF1035_.wvu.PrintArea" localSheetId="4" hidden="1">#REF!</definedName>
    <definedName name="Z_B7259819_225C_11D3_8571_00A0C9DF1035_.wvu.PrintArea" hidden="1">#REF!</definedName>
    <definedName name="Z_B725981A_225C_11D3_8571_00A0C9DF1035_.wvu.PrintArea" localSheetId="4" hidden="1">#REF!</definedName>
    <definedName name="Z_B725981A_225C_11D3_8571_00A0C9DF1035_.wvu.PrintArea" hidden="1">#REF!</definedName>
    <definedName name="Z_B725981B_225C_11D3_8571_00A0C9DF1035_.wvu.PrintArea" localSheetId="4" hidden="1">#REF!</definedName>
    <definedName name="Z_B725981B_225C_11D3_8571_00A0C9DF1035_.wvu.PrintArea" hidden="1">#REF!</definedName>
    <definedName name="Z_B725981D_225C_11D3_8571_00A0C9DF1035_.wvu.PrintArea" localSheetId="4" hidden="1">#REF!</definedName>
    <definedName name="Z_B725981D_225C_11D3_8571_00A0C9DF1035_.wvu.PrintArea" hidden="1">#REF!</definedName>
    <definedName name="Z_B725981E_225C_11D3_8571_00A0C9DF1035_.wvu.PrintArea" localSheetId="4" hidden="1">#REF!</definedName>
    <definedName name="Z_B725981E_225C_11D3_8571_00A0C9DF1035_.wvu.PrintArea" hidden="1">#REF!</definedName>
    <definedName name="Z_B725981F_225C_11D3_8571_00A0C9DF1035_.wvu.PrintArea" localSheetId="4" hidden="1">#REF!</definedName>
    <definedName name="Z_B725981F_225C_11D3_8571_00A0C9DF1035_.wvu.PrintArea" hidden="1">#REF!</definedName>
    <definedName name="Z_B7259820_225C_11D3_8571_00A0C9DF1035_.wvu.PrintArea" localSheetId="4" hidden="1">#REF!</definedName>
    <definedName name="Z_B7259820_225C_11D3_8571_00A0C9DF1035_.wvu.PrintArea" hidden="1">#REF!</definedName>
    <definedName name="Z_B7259822_225C_11D3_8571_00A0C9DF1035_.wvu.PrintArea" localSheetId="4" hidden="1">#REF!</definedName>
    <definedName name="Z_B7259822_225C_11D3_8571_00A0C9DF1035_.wvu.PrintArea" hidden="1">#REF!</definedName>
    <definedName name="Z_B7259823_225C_11D3_8571_00A0C9DF1035_.wvu.PrintArea" localSheetId="4" hidden="1">#REF!</definedName>
    <definedName name="Z_B7259823_225C_11D3_8571_00A0C9DF1035_.wvu.PrintArea" hidden="1">#REF!</definedName>
    <definedName name="Z_B7259825_225C_11D3_8571_00A0C9DF1035_.wvu.PrintArea" localSheetId="4" hidden="1">#REF!</definedName>
    <definedName name="Z_B7259825_225C_11D3_8571_00A0C9DF1035_.wvu.PrintArea" hidden="1">#REF!</definedName>
    <definedName name="Z_B7259826_225C_11D3_8571_00A0C9DF1035_.wvu.PrintArea" localSheetId="4" hidden="1">#REF!</definedName>
    <definedName name="Z_B7259826_225C_11D3_8571_00A0C9DF1035_.wvu.PrintArea" hidden="1">#REF!</definedName>
    <definedName name="Z_B7259828_225C_11D3_8571_00A0C9DF1035_.wvu.PrintArea" localSheetId="4" hidden="1">#REF!</definedName>
    <definedName name="Z_B7259828_225C_11D3_8571_00A0C9DF1035_.wvu.PrintArea" hidden="1">#REF!</definedName>
    <definedName name="Z_B7259829_225C_11D3_8571_00A0C9DF1035_.wvu.PrintArea" localSheetId="4" hidden="1">#REF!</definedName>
    <definedName name="Z_B7259829_225C_11D3_8571_00A0C9DF1035_.wvu.PrintArea" hidden="1">#REF!</definedName>
    <definedName name="Z_B725982A_225C_11D3_8571_00A0C9DF1035_.wvu.PrintArea" localSheetId="4" hidden="1">#REF!</definedName>
    <definedName name="Z_B725982A_225C_11D3_8571_00A0C9DF1035_.wvu.PrintArea" hidden="1">#REF!</definedName>
    <definedName name="Z_B725982B_225C_11D3_8571_00A0C9DF1035_.wvu.PrintArea" localSheetId="4" hidden="1">#REF!</definedName>
    <definedName name="Z_B725982B_225C_11D3_8571_00A0C9DF1035_.wvu.PrintArea" hidden="1">#REF!</definedName>
    <definedName name="Z_B725982D_225C_11D3_8571_00A0C9DF1035_.wvu.PrintArea" localSheetId="4" hidden="1">#REF!</definedName>
    <definedName name="Z_B725982D_225C_11D3_8571_00A0C9DF1035_.wvu.PrintArea" hidden="1">#REF!</definedName>
    <definedName name="Z_B725982E_225C_11D3_8571_00A0C9DF1035_.wvu.PrintArea" localSheetId="4" hidden="1">#REF!</definedName>
    <definedName name="Z_B725982E_225C_11D3_8571_00A0C9DF1035_.wvu.PrintArea" hidden="1">#REF!</definedName>
    <definedName name="Z_B725982F_225C_11D3_8571_00A0C9DF1035_.wvu.PrintArea" localSheetId="4" hidden="1">#REF!</definedName>
    <definedName name="Z_B725982F_225C_11D3_8571_00A0C9DF1035_.wvu.PrintArea" hidden="1">#REF!</definedName>
    <definedName name="Z_B7259830_225C_11D3_8571_00A0C9DF1035_.wvu.PrintArea" localSheetId="4" hidden="1">#REF!</definedName>
    <definedName name="Z_B7259830_225C_11D3_8571_00A0C9DF1035_.wvu.PrintArea" hidden="1">#REF!</definedName>
    <definedName name="Z_B7259832_225C_11D3_8571_00A0C9DF1035_.wvu.PrintArea" localSheetId="4" hidden="1">#REF!</definedName>
    <definedName name="Z_B7259832_225C_11D3_8571_00A0C9DF1035_.wvu.PrintArea" hidden="1">#REF!</definedName>
    <definedName name="Z_B7259833_225C_11D3_8571_00A0C9DF1035_.wvu.PrintArea" localSheetId="4" hidden="1">#REF!</definedName>
    <definedName name="Z_B7259833_225C_11D3_8571_00A0C9DF1035_.wvu.PrintArea" hidden="1">#REF!</definedName>
    <definedName name="Z_B7F9DAA5_441F_11D3_8575_00A0C9DF1035_.wvu.PrintArea" localSheetId="4" hidden="1">#REF!</definedName>
    <definedName name="Z_B7F9DAA5_441F_11D3_8575_00A0C9DF1035_.wvu.PrintArea" hidden="1">#REF!</definedName>
    <definedName name="Z_B7F9DAA6_441F_11D3_8575_00A0C9DF1035_.wvu.PrintArea" localSheetId="4" hidden="1">#REF!</definedName>
    <definedName name="Z_B7F9DAA6_441F_11D3_8575_00A0C9DF1035_.wvu.PrintArea" hidden="1">#REF!</definedName>
    <definedName name="Z_B7F9DAA8_441F_11D3_8575_00A0C9DF1035_.wvu.PrintArea" localSheetId="4" hidden="1">#REF!</definedName>
    <definedName name="Z_B7F9DAA8_441F_11D3_8575_00A0C9DF1035_.wvu.PrintArea" hidden="1">#REF!</definedName>
    <definedName name="Z_B7F9DAA9_441F_11D3_8575_00A0C9DF1035_.wvu.PrintArea" localSheetId="4" hidden="1">#REF!</definedName>
    <definedName name="Z_B7F9DAA9_441F_11D3_8575_00A0C9DF1035_.wvu.PrintArea" hidden="1">#REF!</definedName>
    <definedName name="Z_B7F9DAAA_441F_11D3_8575_00A0C9DF1035_.wvu.PrintArea" localSheetId="4" hidden="1">#REF!</definedName>
    <definedName name="Z_B7F9DAAA_441F_11D3_8575_00A0C9DF1035_.wvu.PrintArea" hidden="1">#REF!</definedName>
    <definedName name="Z_B7F9DAAB_441F_11D3_8575_00A0C9DF1035_.wvu.PrintArea" localSheetId="4" hidden="1">#REF!</definedName>
    <definedName name="Z_B7F9DAAB_441F_11D3_8575_00A0C9DF1035_.wvu.PrintArea" hidden="1">#REF!</definedName>
    <definedName name="Z_B7F9DAAD_441F_11D3_8575_00A0C9DF1035_.wvu.PrintArea" localSheetId="4" hidden="1">#REF!</definedName>
    <definedName name="Z_B7F9DAAD_441F_11D3_8575_00A0C9DF1035_.wvu.PrintArea" hidden="1">#REF!</definedName>
    <definedName name="Z_B7F9DAAE_441F_11D3_8575_00A0C9DF1035_.wvu.PrintArea" localSheetId="4" hidden="1">#REF!</definedName>
    <definedName name="Z_B7F9DAAE_441F_11D3_8575_00A0C9DF1035_.wvu.PrintArea" hidden="1">#REF!</definedName>
    <definedName name="Z_B7F9DAAF_441F_11D3_8575_00A0C9DF1035_.wvu.PrintArea" localSheetId="4" hidden="1">#REF!</definedName>
    <definedName name="Z_B7F9DAAF_441F_11D3_8575_00A0C9DF1035_.wvu.PrintArea" hidden="1">#REF!</definedName>
    <definedName name="Z_B7F9DAB0_441F_11D3_8575_00A0C9DF1035_.wvu.PrintArea" localSheetId="4" hidden="1">#REF!</definedName>
    <definedName name="Z_B7F9DAB0_441F_11D3_8575_00A0C9DF1035_.wvu.PrintArea" hidden="1">#REF!</definedName>
    <definedName name="Z_B7F9DAB2_441F_11D3_8575_00A0C9DF1035_.wvu.PrintArea" localSheetId="4" hidden="1">#REF!</definedName>
    <definedName name="Z_B7F9DAB2_441F_11D3_8575_00A0C9DF1035_.wvu.PrintArea" hidden="1">#REF!</definedName>
    <definedName name="Z_B7F9DAB3_441F_11D3_8575_00A0C9DF1035_.wvu.PrintArea" localSheetId="4" hidden="1">#REF!</definedName>
    <definedName name="Z_B7F9DAB3_441F_11D3_8575_00A0C9DF1035_.wvu.PrintArea" hidden="1">#REF!</definedName>
    <definedName name="Z_B7F9DAB5_441F_11D3_8575_00A0C9DF1035_.wvu.PrintArea" localSheetId="4" hidden="1">#REF!</definedName>
    <definedName name="Z_B7F9DAB5_441F_11D3_8575_00A0C9DF1035_.wvu.PrintArea" hidden="1">#REF!</definedName>
    <definedName name="Z_B7F9DAB6_441F_11D3_8575_00A0C9DF1035_.wvu.PrintArea" localSheetId="4" hidden="1">#REF!</definedName>
    <definedName name="Z_B7F9DAB6_441F_11D3_8575_00A0C9DF1035_.wvu.PrintArea" hidden="1">#REF!</definedName>
    <definedName name="Z_B7F9DAB8_441F_11D3_8575_00A0C9DF1035_.wvu.PrintArea" localSheetId="4" hidden="1">#REF!</definedName>
    <definedName name="Z_B7F9DAB8_441F_11D3_8575_00A0C9DF1035_.wvu.PrintArea" hidden="1">#REF!</definedName>
    <definedName name="Z_B7F9DAB9_441F_11D3_8575_00A0C9DF1035_.wvu.PrintArea" localSheetId="4" hidden="1">#REF!</definedName>
    <definedName name="Z_B7F9DAB9_441F_11D3_8575_00A0C9DF1035_.wvu.PrintArea" hidden="1">#REF!</definedName>
    <definedName name="Z_B7F9DABA_441F_11D3_8575_00A0C9DF1035_.wvu.PrintArea" localSheetId="4" hidden="1">#REF!</definedName>
    <definedName name="Z_B7F9DABA_441F_11D3_8575_00A0C9DF1035_.wvu.PrintArea" hidden="1">#REF!</definedName>
    <definedName name="Z_B7F9DABB_441F_11D3_8575_00A0C9DF1035_.wvu.PrintArea" localSheetId="4" hidden="1">#REF!</definedName>
    <definedName name="Z_B7F9DABB_441F_11D3_8575_00A0C9DF1035_.wvu.PrintArea" hidden="1">#REF!</definedName>
    <definedName name="Z_B7F9DABD_441F_11D3_8575_00A0C9DF1035_.wvu.PrintArea" localSheetId="4" hidden="1">#REF!</definedName>
    <definedName name="Z_B7F9DABD_441F_11D3_8575_00A0C9DF1035_.wvu.PrintArea" hidden="1">#REF!</definedName>
    <definedName name="Z_B7F9DABE_441F_11D3_8575_00A0C9DF1035_.wvu.PrintArea" localSheetId="4" hidden="1">#REF!</definedName>
    <definedName name="Z_B7F9DABE_441F_11D3_8575_00A0C9DF1035_.wvu.PrintArea" hidden="1">#REF!</definedName>
    <definedName name="Z_B7F9DABF_441F_11D3_8575_00A0C9DF1035_.wvu.PrintArea" localSheetId="4" hidden="1">#REF!</definedName>
    <definedName name="Z_B7F9DABF_441F_11D3_8575_00A0C9DF1035_.wvu.PrintArea" hidden="1">#REF!</definedName>
    <definedName name="Z_B7F9DAC0_441F_11D3_8575_00A0C9DF1035_.wvu.PrintArea" localSheetId="4" hidden="1">#REF!</definedName>
    <definedName name="Z_B7F9DAC0_441F_11D3_8575_00A0C9DF1035_.wvu.PrintArea" hidden="1">#REF!</definedName>
    <definedName name="Z_B7F9DAC2_441F_11D3_8575_00A0C9DF1035_.wvu.PrintArea" localSheetId="4" hidden="1">#REF!</definedName>
    <definedName name="Z_B7F9DAC2_441F_11D3_8575_00A0C9DF1035_.wvu.PrintArea" hidden="1">#REF!</definedName>
    <definedName name="Z_B7F9DAC3_441F_11D3_8575_00A0C9DF1035_.wvu.PrintArea" localSheetId="4" hidden="1">#REF!</definedName>
    <definedName name="Z_B7F9DAC3_441F_11D3_8575_00A0C9DF1035_.wvu.PrintArea" hidden="1">#REF!</definedName>
    <definedName name="Z_BE87EB26_C75B_11D3_9810_00A0C9DF29C4_.wvu.PrintArea" localSheetId="4" hidden="1">#REF!</definedName>
    <definedName name="Z_BE87EB26_C75B_11D3_9810_00A0C9DF29C4_.wvu.PrintArea" hidden="1">#REF!</definedName>
    <definedName name="Z_BE87EB27_C75B_11D3_9810_00A0C9DF29C4_.wvu.PrintArea" localSheetId="4" hidden="1">#REF!</definedName>
    <definedName name="Z_BE87EB27_C75B_11D3_9810_00A0C9DF29C4_.wvu.PrintArea" hidden="1">#REF!</definedName>
    <definedName name="Z_BE87EB29_C75B_11D3_9810_00A0C9DF29C4_.wvu.PrintArea" localSheetId="4" hidden="1">#REF!</definedName>
    <definedName name="Z_BE87EB29_C75B_11D3_9810_00A0C9DF29C4_.wvu.PrintArea" hidden="1">#REF!</definedName>
    <definedName name="Z_BE87EB2A_C75B_11D3_9810_00A0C9DF29C4_.wvu.PrintArea" localSheetId="4" hidden="1">#REF!</definedName>
    <definedName name="Z_BE87EB2A_C75B_11D3_9810_00A0C9DF29C4_.wvu.PrintArea" hidden="1">#REF!</definedName>
    <definedName name="Z_BE87EB2B_C75B_11D3_9810_00A0C9DF29C4_.wvu.PrintArea" localSheetId="4" hidden="1">#REF!</definedName>
    <definedName name="Z_BE87EB2B_C75B_11D3_9810_00A0C9DF29C4_.wvu.PrintArea" hidden="1">#REF!</definedName>
    <definedName name="Z_BE87EB2C_C75B_11D3_9810_00A0C9DF29C4_.wvu.PrintArea" localSheetId="4" hidden="1">#REF!</definedName>
    <definedName name="Z_BE87EB2C_C75B_11D3_9810_00A0C9DF29C4_.wvu.PrintArea" hidden="1">#REF!</definedName>
    <definedName name="Z_BE87EB2E_C75B_11D3_9810_00A0C9DF29C4_.wvu.PrintArea" localSheetId="4" hidden="1">#REF!</definedName>
    <definedName name="Z_BE87EB2E_C75B_11D3_9810_00A0C9DF29C4_.wvu.PrintArea" hidden="1">#REF!</definedName>
    <definedName name="Z_BE87EB2F_C75B_11D3_9810_00A0C9DF29C4_.wvu.PrintArea" localSheetId="4" hidden="1">#REF!</definedName>
    <definedName name="Z_BE87EB2F_C75B_11D3_9810_00A0C9DF29C4_.wvu.PrintArea" hidden="1">#REF!</definedName>
    <definedName name="Z_BE87EB30_C75B_11D3_9810_00A0C9DF29C4_.wvu.PrintArea" localSheetId="4" hidden="1">#REF!</definedName>
    <definedName name="Z_BE87EB30_C75B_11D3_9810_00A0C9DF29C4_.wvu.PrintArea" hidden="1">#REF!</definedName>
    <definedName name="Z_BE87EB31_C75B_11D3_9810_00A0C9DF29C4_.wvu.PrintArea" localSheetId="4" hidden="1">#REF!</definedName>
    <definedName name="Z_BE87EB31_C75B_11D3_9810_00A0C9DF29C4_.wvu.PrintArea" hidden="1">#REF!</definedName>
    <definedName name="Z_BE87EB33_C75B_11D3_9810_00A0C9DF29C4_.wvu.PrintArea" localSheetId="4" hidden="1">#REF!</definedName>
    <definedName name="Z_BE87EB33_C75B_11D3_9810_00A0C9DF29C4_.wvu.PrintArea" hidden="1">#REF!</definedName>
    <definedName name="Z_BE87EB34_C75B_11D3_9810_00A0C9DF29C4_.wvu.PrintArea" localSheetId="4" hidden="1">#REF!</definedName>
    <definedName name="Z_BE87EB34_C75B_11D3_9810_00A0C9DF29C4_.wvu.PrintArea" hidden="1">#REF!</definedName>
    <definedName name="Z_BE87EB36_C75B_11D3_9810_00A0C9DF29C4_.wvu.PrintArea" localSheetId="4" hidden="1">#REF!</definedName>
    <definedName name="Z_BE87EB36_C75B_11D3_9810_00A0C9DF29C4_.wvu.PrintArea" hidden="1">#REF!</definedName>
    <definedName name="Z_BE87EB37_C75B_11D3_9810_00A0C9DF29C4_.wvu.PrintArea" localSheetId="4" hidden="1">#REF!</definedName>
    <definedName name="Z_BE87EB37_C75B_11D3_9810_00A0C9DF29C4_.wvu.PrintArea" hidden="1">#REF!</definedName>
    <definedName name="Z_BE87EB39_C75B_11D3_9810_00A0C9DF29C4_.wvu.PrintArea" localSheetId="4" hidden="1">#REF!</definedName>
    <definedName name="Z_BE87EB39_C75B_11D3_9810_00A0C9DF29C4_.wvu.PrintArea" hidden="1">#REF!</definedName>
    <definedName name="Z_BE87EB3A_C75B_11D3_9810_00A0C9DF29C4_.wvu.PrintArea" localSheetId="4" hidden="1">#REF!</definedName>
    <definedName name="Z_BE87EB3A_C75B_11D3_9810_00A0C9DF29C4_.wvu.PrintArea" hidden="1">#REF!</definedName>
    <definedName name="Z_BE87EB3B_C75B_11D3_9810_00A0C9DF29C4_.wvu.PrintArea" localSheetId="4" hidden="1">#REF!</definedName>
    <definedName name="Z_BE87EB3B_C75B_11D3_9810_00A0C9DF29C4_.wvu.PrintArea" hidden="1">#REF!</definedName>
    <definedName name="Z_BE87EB3C_C75B_11D3_9810_00A0C9DF29C4_.wvu.PrintArea" localSheetId="4" hidden="1">#REF!</definedName>
    <definedName name="Z_BE87EB3C_C75B_11D3_9810_00A0C9DF29C4_.wvu.PrintArea" hidden="1">#REF!</definedName>
    <definedName name="Z_BE87EB3E_C75B_11D3_9810_00A0C9DF29C4_.wvu.PrintArea" localSheetId="4" hidden="1">#REF!</definedName>
    <definedName name="Z_BE87EB3E_C75B_11D3_9810_00A0C9DF29C4_.wvu.PrintArea" hidden="1">#REF!</definedName>
    <definedName name="Z_BE87EB3F_C75B_11D3_9810_00A0C9DF29C4_.wvu.PrintArea" localSheetId="4" hidden="1">#REF!</definedName>
    <definedName name="Z_BE87EB3F_C75B_11D3_9810_00A0C9DF29C4_.wvu.PrintArea" hidden="1">#REF!</definedName>
    <definedName name="Z_BE87EB40_C75B_11D3_9810_00A0C9DF29C4_.wvu.PrintArea" localSheetId="4" hidden="1">#REF!</definedName>
    <definedName name="Z_BE87EB40_C75B_11D3_9810_00A0C9DF29C4_.wvu.PrintArea" hidden="1">#REF!</definedName>
    <definedName name="Z_BE87EB41_C75B_11D3_9810_00A0C9DF29C4_.wvu.PrintArea" localSheetId="4" hidden="1">#REF!</definedName>
    <definedName name="Z_BE87EB41_C75B_11D3_9810_00A0C9DF29C4_.wvu.PrintArea" hidden="1">#REF!</definedName>
    <definedName name="Z_BE87EB43_C75B_11D3_9810_00A0C9DF29C4_.wvu.PrintArea" localSheetId="4" hidden="1">#REF!</definedName>
    <definedName name="Z_BE87EB43_C75B_11D3_9810_00A0C9DF29C4_.wvu.PrintArea" hidden="1">#REF!</definedName>
    <definedName name="Z_BE87EB44_C75B_11D3_9810_00A0C9DF29C4_.wvu.PrintArea" localSheetId="4" hidden="1">#REF!</definedName>
    <definedName name="Z_BE87EB44_C75B_11D3_9810_00A0C9DF29C4_.wvu.PrintArea" hidden="1">#REF!</definedName>
    <definedName name="Z_C20A3D4D_6B6B_11D3_ABEF_00A0C9DF1063_.wvu.PrintArea" localSheetId="4" hidden="1">#REF!</definedName>
    <definedName name="Z_C20A3D4D_6B6B_11D3_ABEF_00A0C9DF1063_.wvu.PrintArea" hidden="1">#REF!</definedName>
    <definedName name="Z_C20A3D4E_6B6B_11D3_ABEF_00A0C9DF1063_.wvu.PrintArea" localSheetId="4" hidden="1">#REF!</definedName>
    <definedName name="Z_C20A3D4E_6B6B_11D3_ABEF_00A0C9DF1063_.wvu.PrintArea" hidden="1">#REF!</definedName>
    <definedName name="Z_C20A3D50_6B6B_11D3_ABEF_00A0C9DF1063_.wvu.PrintArea" localSheetId="4" hidden="1">#REF!</definedName>
    <definedName name="Z_C20A3D50_6B6B_11D3_ABEF_00A0C9DF1063_.wvu.PrintArea" hidden="1">#REF!</definedName>
    <definedName name="Z_C20A3D51_6B6B_11D3_ABEF_00A0C9DF1063_.wvu.PrintArea" localSheetId="4" hidden="1">#REF!</definedName>
    <definedName name="Z_C20A3D51_6B6B_11D3_ABEF_00A0C9DF1063_.wvu.PrintArea" hidden="1">#REF!</definedName>
    <definedName name="Z_C20A3D52_6B6B_11D3_ABEF_00A0C9DF1063_.wvu.PrintArea" localSheetId="4" hidden="1">#REF!</definedName>
    <definedName name="Z_C20A3D52_6B6B_11D3_ABEF_00A0C9DF1063_.wvu.PrintArea" hidden="1">#REF!</definedName>
    <definedName name="Z_C20A3D53_6B6B_11D3_ABEF_00A0C9DF1063_.wvu.PrintArea" localSheetId="4" hidden="1">#REF!</definedName>
    <definedName name="Z_C20A3D53_6B6B_11D3_ABEF_00A0C9DF1063_.wvu.PrintArea" hidden="1">#REF!</definedName>
    <definedName name="Z_C20A3D55_6B6B_11D3_ABEF_00A0C9DF1063_.wvu.PrintArea" localSheetId="4" hidden="1">#REF!</definedName>
    <definedName name="Z_C20A3D55_6B6B_11D3_ABEF_00A0C9DF1063_.wvu.PrintArea" hidden="1">#REF!</definedName>
    <definedName name="Z_C20A3D56_6B6B_11D3_ABEF_00A0C9DF1063_.wvu.PrintArea" localSheetId="4" hidden="1">#REF!</definedName>
    <definedName name="Z_C20A3D56_6B6B_11D3_ABEF_00A0C9DF1063_.wvu.PrintArea" hidden="1">#REF!</definedName>
    <definedName name="Z_C20A3D57_6B6B_11D3_ABEF_00A0C9DF1063_.wvu.PrintArea" localSheetId="4" hidden="1">#REF!</definedName>
    <definedName name="Z_C20A3D57_6B6B_11D3_ABEF_00A0C9DF1063_.wvu.PrintArea" hidden="1">#REF!</definedName>
    <definedName name="Z_C20A3D58_6B6B_11D3_ABEF_00A0C9DF1063_.wvu.PrintArea" localSheetId="4" hidden="1">#REF!</definedName>
    <definedName name="Z_C20A3D58_6B6B_11D3_ABEF_00A0C9DF1063_.wvu.PrintArea" hidden="1">#REF!</definedName>
    <definedName name="Z_C20A3D5A_6B6B_11D3_ABEF_00A0C9DF1063_.wvu.PrintArea" localSheetId="4" hidden="1">#REF!</definedName>
    <definedName name="Z_C20A3D5A_6B6B_11D3_ABEF_00A0C9DF1063_.wvu.PrintArea" hidden="1">#REF!</definedName>
    <definedName name="Z_C20A3D5B_6B6B_11D3_ABEF_00A0C9DF1063_.wvu.PrintArea" localSheetId="4" hidden="1">#REF!</definedName>
    <definedName name="Z_C20A3D5B_6B6B_11D3_ABEF_00A0C9DF1063_.wvu.PrintArea" hidden="1">#REF!</definedName>
    <definedName name="Z_C20A3D5D_6B6B_11D3_ABEF_00A0C9DF1063_.wvu.PrintArea" localSheetId="4" hidden="1">#REF!</definedName>
    <definedName name="Z_C20A3D5D_6B6B_11D3_ABEF_00A0C9DF1063_.wvu.PrintArea" hidden="1">#REF!</definedName>
    <definedName name="Z_C20A3D5E_6B6B_11D3_ABEF_00A0C9DF1063_.wvu.PrintArea" localSheetId="4" hidden="1">#REF!</definedName>
    <definedName name="Z_C20A3D5E_6B6B_11D3_ABEF_00A0C9DF1063_.wvu.PrintArea" hidden="1">#REF!</definedName>
    <definedName name="Z_C20A3D60_6B6B_11D3_ABEF_00A0C9DF1063_.wvu.PrintArea" localSheetId="4" hidden="1">#REF!</definedName>
    <definedName name="Z_C20A3D60_6B6B_11D3_ABEF_00A0C9DF1063_.wvu.PrintArea" hidden="1">#REF!</definedName>
    <definedName name="Z_C20A3D61_6B6B_11D3_ABEF_00A0C9DF1063_.wvu.PrintArea" localSheetId="4" hidden="1">#REF!</definedName>
    <definedName name="Z_C20A3D61_6B6B_11D3_ABEF_00A0C9DF1063_.wvu.PrintArea" hidden="1">#REF!</definedName>
    <definedName name="Z_C20A3D62_6B6B_11D3_ABEF_00A0C9DF1063_.wvu.PrintArea" localSheetId="4" hidden="1">#REF!</definedName>
    <definedName name="Z_C20A3D62_6B6B_11D3_ABEF_00A0C9DF1063_.wvu.PrintArea" hidden="1">#REF!</definedName>
    <definedName name="Z_C20A3D63_6B6B_11D3_ABEF_00A0C9DF1063_.wvu.PrintArea" localSheetId="4" hidden="1">#REF!</definedName>
    <definedName name="Z_C20A3D63_6B6B_11D3_ABEF_00A0C9DF1063_.wvu.PrintArea" hidden="1">#REF!</definedName>
    <definedName name="Z_C20A3D65_6B6B_11D3_ABEF_00A0C9DF1063_.wvu.PrintArea" localSheetId="4" hidden="1">#REF!</definedName>
    <definedName name="Z_C20A3D65_6B6B_11D3_ABEF_00A0C9DF1063_.wvu.PrintArea" hidden="1">#REF!</definedName>
    <definedName name="Z_C20A3D66_6B6B_11D3_ABEF_00A0C9DF1063_.wvu.PrintArea" localSheetId="4" hidden="1">#REF!</definedName>
    <definedName name="Z_C20A3D66_6B6B_11D3_ABEF_00A0C9DF1063_.wvu.PrintArea" hidden="1">#REF!</definedName>
    <definedName name="Z_C20A3D67_6B6B_11D3_ABEF_00A0C9DF1063_.wvu.PrintArea" localSheetId="4" hidden="1">#REF!</definedName>
    <definedName name="Z_C20A3D67_6B6B_11D3_ABEF_00A0C9DF1063_.wvu.PrintArea" hidden="1">#REF!</definedName>
    <definedName name="Z_C20A3D68_6B6B_11D3_ABEF_00A0C9DF1063_.wvu.PrintArea" localSheetId="4" hidden="1">#REF!</definedName>
    <definedName name="Z_C20A3D68_6B6B_11D3_ABEF_00A0C9DF1063_.wvu.PrintArea" hidden="1">#REF!</definedName>
    <definedName name="Z_C20A3D6A_6B6B_11D3_ABEF_00A0C9DF1063_.wvu.PrintArea" localSheetId="4" hidden="1">#REF!</definedName>
    <definedName name="Z_C20A3D6A_6B6B_11D3_ABEF_00A0C9DF1063_.wvu.PrintArea" hidden="1">#REF!</definedName>
    <definedName name="Z_C20A3D6B_6B6B_11D3_ABEF_00A0C9DF1063_.wvu.PrintArea" localSheetId="4" hidden="1">#REF!</definedName>
    <definedName name="Z_C20A3D6B_6B6B_11D3_ABEF_00A0C9DF1063_.wvu.PrintArea" hidden="1">#REF!</definedName>
    <definedName name="Z_C20A3DDF_6B6B_11D3_ABEF_00A0C9DF1063_.wvu.PrintArea" localSheetId="4" hidden="1">#REF!</definedName>
    <definedName name="Z_C20A3DDF_6B6B_11D3_ABEF_00A0C9DF1063_.wvu.PrintArea" hidden="1">#REF!</definedName>
    <definedName name="Z_C20A3DE0_6B6B_11D3_ABEF_00A0C9DF1063_.wvu.PrintArea" localSheetId="4" hidden="1">#REF!</definedName>
    <definedName name="Z_C20A3DE0_6B6B_11D3_ABEF_00A0C9DF1063_.wvu.PrintArea" hidden="1">#REF!</definedName>
    <definedName name="Z_C20A3DE2_6B6B_11D3_ABEF_00A0C9DF1063_.wvu.PrintArea" localSheetId="4" hidden="1">#REF!</definedName>
    <definedName name="Z_C20A3DE2_6B6B_11D3_ABEF_00A0C9DF1063_.wvu.PrintArea" hidden="1">#REF!</definedName>
    <definedName name="Z_C20A3DE3_6B6B_11D3_ABEF_00A0C9DF1063_.wvu.PrintArea" localSheetId="4" hidden="1">#REF!</definedName>
    <definedName name="Z_C20A3DE3_6B6B_11D3_ABEF_00A0C9DF1063_.wvu.PrintArea" hidden="1">#REF!</definedName>
    <definedName name="Z_C20A3DE4_6B6B_11D3_ABEF_00A0C9DF1063_.wvu.PrintArea" localSheetId="4" hidden="1">#REF!</definedName>
    <definedName name="Z_C20A3DE4_6B6B_11D3_ABEF_00A0C9DF1063_.wvu.PrintArea" hidden="1">#REF!</definedName>
    <definedName name="Z_C20A3DE5_6B6B_11D3_ABEF_00A0C9DF1063_.wvu.PrintArea" localSheetId="4" hidden="1">#REF!</definedName>
    <definedName name="Z_C20A3DE5_6B6B_11D3_ABEF_00A0C9DF1063_.wvu.PrintArea" hidden="1">#REF!</definedName>
    <definedName name="Z_C20A3DE7_6B6B_11D3_ABEF_00A0C9DF1063_.wvu.PrintArea" localSheetId="4" hidden="1">#REF!</definedName>
    <definedName name="Z_C20A3DE7_6B6B_11D3_ABEF_00A0C9DF1063_.wvu.PrintArea" hidden="1">#REF!</definedName>
    <definedName name="Z_C20A3DE8_6B6B_11D3_ABEF_00A0C9DF1063_.wvu.PrintArea" localSheetId="4" hidden="1">#REF!</definedName>
    <definedName name="Z_C20A3DE8_6B6B_11D3_ABEF_00A0C9DF1063_.wvu.PrintArea" hidden="1">#REF!</definedName>
    <definedName name="Z_C20A3DE9_6B6B_11D3_ABEF_00A0C9DF1063_.wvu.PrintArea" localSheetId="4" hidden="1">#REF!</definedName>
    <definedName name="Z_C20A3DE9_6B6B_11D3_ABEF_00A0C9DF1063_.wvu.PrintArea" hidden="1">#REF!</definedName>
    <definedName name="Z_C20A3DEA_6B6B_11D3_ABEF_00A0C9DF1063_.wvu.PrintArea" localSheetId="4" hidden="1">#REF!</definedName>
    <definedName name="Z_C20A3DEA_6B6B_11D3_ABEF_00A0C9DF1063_.wvu.PrintArea" hidden="1">#REF!</definedName>
    <definedName name="Z_C20A3DEC_6B6B_11D3_ABEF_00A0C9DF1063_.wvu.PrintArea" localSheetId="4" hidden="1">#REF!</definedName>
    <definedName name="Z_C20A3DEC_6B6B_11D3_ABEF_00A0C9DF1063_.wvu.PrintArea" hidden="1">#REF!</definedName>
    <definedName name="Z_C20A3DED_6B6B_11D3_ABEF_00A0C9DF1063_.wvu.PrintArea" localSheetId="4" hidden="1">#REF!</definedName>
    <definedName name="Z_C20A3DED_6B6B_11D3_ABEF_00A0C9DF1063_.wvu.PrintArea" hidden="1">#REF!</definedName>
    <definedName name="Z_C20A3DEF_6B6B_11D3_ABEF_00A0C9DF1063_.wvu.PrintArea" localSheetId="4" hidden="1">#REF!</definedName>
    <definedName name="Z_C20A3DEF_6B6B_11D3_ABEF_00A0C9DF1063_.wvu.PrintArea" hidden="1">#REF!</definedName>
    <definedName name="Z_C20A3DF0_6B6B_11D3_ABEF_00A0C9DF1063_.wvu.PrintArea" localSheetId="4" hidden="1">#REF!</definedName>
    <definedName name="Z_C20A3DF0_6B6B_11D3_ABEF_00A0C9DF1063_.wvu.PrintArea" hidden="1">#REF!</definedName>
    <definedName name="Z_C20A3DF2_6B6B_11D3_ABEF_00A0C9DF1063_.wvu.PrintArea" localSheetId="4" hidden="1">#REF!</definedName>
    <definedName name="Z_C20A3DF2_6B6B_11D3_ABEF_00A0C9DF1063_.wvu.PrintArea" hidden="1">#REF!</definedName>
    <definedName name="Z_C20A3DF3_6B6B_11D3_ABEF_00A0C9DF1063_.wvu.PrintArea" localSheetId="4" hidden="1">#REF!</definedName>
    <definedName name="Z_C20A3DF3_6B6B_11D3_ABEF_00A0C9DF1063_.wvu.PrintArea" hidden="1">#REF!</definedName>
    <definedName name="Z_C20A3DF4_6B6B_11D3_ABEF_00A0C9DF1063_.wvu.PrintArea" localSheetId="4" hidden="1">#REF!</definedName>
    <definedName name="Z_C20A3DF4_6B6B_11D3_ABEF_00A0C9DF1063_.wvu.PrintArea" hidden="1">#REF!</definedName>
    <definedName name="Z_C20A3DF5_6B6B_11D3_ABEF_00A0C9DF1063_.wvu.PrintArea" localSheetId="4" hidden="1">#REF!</definedName>
    <definedName name="Z_C20A3DF5_6B6B_11D3_ABEF_00A0C9DF1063_.wvu.PrintArea" hidden="1">#REF!</definedName>
    <definedName name="Z_C20A3DF7_6B6B_11D3_ABEF_00A0C9DF1063_.wvu.PrintArea" localSheetId="4" hidden="1">#REF!</definedName>
    <definedName name="Z_C20A3DF7_6B6B_11D3_ABEF_00A0C9DF1063_.wvu.PrintArea" hidden="1">#REF!</definedName>
    <definedName name="Z_C20A3DF8_6B6B_11D3_ABEF_00A0C9DF1063_.wvu.PrintArea" localSheetId="4" hidden="1">#REF!</definedName>
    <definedName name="Z_C20A3DF8_6B6B_11D3_ABEF_00A0C9DF1063_.wvu.PrintArea" hidden="1">#REF!</definedName>
    <definedName name="Z_C20A3DF9_6B6B_11D3_ABEF_00A0C9DF1063_.wvu.PrintArea" localSheetId="4" hidden="1">#REF!</definedName>
    <definedName name="Z_C20A3DF9_6B6B_11D3_ABEF_00A0C9DF1063_.wvu.PrintArea" hidden="1">#REF!</definedName>
    <definedName name="Z_C20A3DFA_6B6B_11D3_ABEF_00A0C9DF1063_.wvu.PrintArea" localSheetId="4" hidden="1">#REF!</definedName>
    <definedName name="Z_C20A3DFA_6B6B_11D3_ABEF_00A0C9DF1063_.wvu.PrintArea" hidden="1">#REF!</definedName>
    <definedName name="Z_C20A3DFC_6B6B_11D3_ABEF_00A0C9DF1063_.wvu.PrintArea" localSheetId="4" hidden="1">#REF!</definedName>
    <definedName name="Z_C20A3DFC_6B6B_11D3_ABEF_00A0C9DF1063_.wvu.PrintArea" hidden="1">#REF!</definedName>
    <definedName name="Z_C20A3DFD_6B6B_11D3_ABEF_00A0C9DF1063_.wvu.PrintArea" localSheetId="4" hidden="1">#REF!</definedName>
    <definedName name="Z_C20A3DFD_6B6B_11D3_ABEF_00A0C9DF1063_.wvu.PrintArea" hidden="1">#REF!</definedName>
    <definedName name="Z_C453FA0A_6CF6_11D3_ABEF_00A0C9DF1063_.wvu.PrintArea" localSheetId="4" hidden="1">#REF!</definedName>
    <definedName name="Z_C453FA0A_6CF6_11D3_ABEF_00A0C9DF1063_.wvu.PrintArea" hidden="1">#REF!</definedName>
    <definedName name="Z_C453FA0B_6CF6_11D3_ABEF_00A0C9DF1063_.wvu.PrintArea" localSheetId="4" hidden="1">#REF!</definedName>
    <definedName name="Z_C453FA0B_6CF6_11D3_ABEF_00A0C9DF1063_.wvu.PrintArea" hidden="1">#REF!</definedName>
    <definedName name="Z_C453FA0D_6CF6_11D3_ABEF_00A0C9DF1063_.wvu.PrintArea" localSheetId="4" hidden="1">#REF!</definedName>
    <definedName name="Z_C453FA0D_6CF6_11D3_ABEF_00A0C9DF1063_.wvu.PrintArea" hidden="1">#REF!</definedName>
    <definedName name="Z_C453FA0E_6CF6_11D3_ABEF_00A0C9DF1063_.wvu.PrintArea" localSheetId="4" hidden="1">#REF!</definedName>
    <definedName name="Z_C453FA0E_6CF6_11D3_ABEF_00A0C9DF1063_.wvu.PrintArea" hidden="1">#REF!</definedName>
    <definedName name="Z_C453FA0F_6CF6_11D3_ABEF_00A0C9DF1063_.wvu.PrintArea" localSheetId="4" hidden="1">#REF!</definedName>
    <definedName name="Z_C453FA0F_6CF6_11D3_ABEF_00A0C9DF1063_.wvu.PrintArea" hidden="1">#REF!</definedName>
    <definedName name="Z_C453FA10_6CF6_11D3_ABEF_00A0C9DF1063_.wvu.PrintArea" localSheetId="4" hidden="1">#REF!</definedName>
    <definedName name="Z_C453FA10_6CF6_11D3_ABEF_00A0C9DF1063_.wvu.PrintArea" hidden="1">#REF!</definedName>
    <definedName name="Z_C453FA12_6CF6_11D3_ABEF_00A0C9DF1063_.wvu.PrintArea" localSheetId="4" hidden="1">#REF!</definedName>
    <definedName name="Z_C453FA12_6CF6_11D3_ABEF_00A0C9DF1063_.wvu.PrintArea" hidden="1">#REF!</definedName>
    <definedName name="Z_C453FA13_6CF6_11D3_ABEF_00A0C9DF1063_.wvu.PrintArea" localSheetId="4" hidden="1">#REF!</definedName>
    <definedName name="Z_C453FA13_6CF6_11D3_ABEF_00A0C9DF1063_.wvu.PrintArea" hidden="1">#REF!</definedName>
    <definedName name="Z_C453FA14_6CF6_11D3_ABEF_00A0C9DF1063_.wvu.PrintArea" localSheetId="4" hidden="1">#REF!</definedName>
    <definedName name="Z_C453FA14_6CF6_11D3_ABEF_00A0C9DF1063_.wvu.PrintArea" hidden="1">#REF!</definedName>
    <definedName name="Z_C453FA15_6CF6_11D3_ABEF_00A0C9DF1063_.wvu.PrintArea" localSheetId="4" hidden="1">#REF!</definedName>
    <definedName name="Z_C453FA15_6CF6_11D3_ABEF_00A0C9DF1063_.wvu.PrintArea" hidden="1">#REF!</definedName>
    <definedName name="Z_C453FA17_6CF6_11D3_ABEF_00A0C9DF1063_.wvu.PrintArea" localSheetId="4" hidden="1">#REF!</definedName>
    <definedName name="Z_C453FA17_6CF6_11D3_ABEF_00A0C9DF1063_.wvu.PrintArea" hidden="1">#REF!</definedName>
    <definedName name="Z_C453FA18_6CF6_11D3_ABEF_00A0C9DF1063_.wvu.PrintArea" localSheetId="4" hidden="1">#REF!</definedName>
    <definedName name="Z_C453FA18_6CF6_11D3_ABEF_00A0C9DF1063_.wvu.PrintArea" hidden="1">#REF!</definedName>
    <definedName name="Z_C453FA1A_6CF6_11D3_ABEF_00A0C9DF1063_.wvu.PrintArea" localSheetId="4" hidden="1">#REF!</definedName>
    <definedName name="Z_C453FA1A_6CF6_11D3_ABEF_00A0C9DF1063_.wvu.PrintArea" hidden="1">#REF!</definedName>
    <definedName name="Z_C453FA1B_6CF6_11D3_ABEF_00A0C9DF1063_.wvu.PrintArea" localSheetId="4" hidden="1">#REF!</definedName>
    <definedName name="Z_C453FA1B_6CF6_11D3_ABEF_00A0C9DF1063_.wvu.PrintArea" hidden="1">#REF!</definedName>
    <definedName name="Z_C453FA1D_6CF6_11D3_ABEF_00A0C9DF1063_.wvu.PrintArea" localSheetId="4" hidden="1">#REF!</definedName>
    <definedName name="Z_C453FA1D_6CF6_11D3_ABEF_00A0C9DF1063_.wvu.PrintArea" hidden="1">#REF!</definedName>
    <definedName name="Z_C453FA1E_6CF6_11D3_ABEF_00A0C9DF1063_.wvu.PrintArea" localSheetId="4" hidden="1">#REF!</definedName>
    <definedName name="Z_C453FA1E_6CF6_11D3_ABEF_00A0C9DF1063_.wvu.PrintArea" hidden="1">#REF!</definedName>
    <definedName name="Z_C453FA1F_6CF6_11D3_ABEF_00A0C9DF1063_.wvu.PrintArea" localSheetId="4" hidden="1">#REF!</definedName>
    <definedName name="Z_C453FA1F_6CF6_11D3_ABEF_00A0C9DF1063_.wvu.PrintArea" hidden="1">#REF!</definedName>
    <definedName name="Z_C453FA20_6CF6_11D3_ABEF_00A0C9DF1063_.wvu.PrintArea" localSheetId="4" hidden="1">#REF!</definedName>
    <definedName name="Z_C453FA20_6CF6_11D3_ABEF_00A0C9DF1063_.wvu.PrintArea" hidden="1">#REF!</definedName>
    <definedName name="Z_C453FA22_6CF6_11D3_ABEF_00A0C9DF1063_.wvu.PrintArea" localSheetId="4" hidden="1">#REF!</definedName>
    <definedName name="Z_C453FA22_6CF6_11D3_ABEF_00A0C9DF1063_.wvu.PrintArea" hidden="1">#REF!</definedName>
    <definedName name="Z_C453FA23_6CF6_11D3_ABEF_00A0C9DF1063_.wvu.PrintArea" localSheetId="4" hidden="1">#REF!</definedName>
    <definedName name="Z_C453FA23_6CF6_11D3_ABEF_00A0C9DF1063_.wvu.PrintArea" hidden="1">#REF!</definedName>
    <definedName name="Z_C453FA24_6CF6_11D3_ABEF_00A0C9DF1063_.wvu.PrintArea" localSheetId="4" hidden="1">#REF!</definedName>
    <definedName name="Z_C453FA24_6CF6_11D3_ABEF_00A0C9DF1063_.wvu.PrintArea" hidden="1">#REF!</definedName>
    <definedName name="Z_C453FA25_6CF6_11D3_ABEF_00A0C9DF1063_.wvu.PrintArea" localSheetId="4" hidden="1">#REF!</definedName>
    <definedName name="Z_C453FA25_6CF6_11D3_ABEF_00A0C9DF1063_.wvu.PrintArea" hidden="1">#REF!</definedName>
    <definedName name="Z_C453FA27_6CF6_11D3_ABEF_00A0C9DF1063_.wvu.PrintArea" localSheetId="4" hidden="1">#REF!</definedName>
    <definedName name="Z_C453FA27_6CF6_11D3_ABEF_00A0C9DF1063_.wvu.PrintArea" hidden="1">#REF!</definedName>
    <definedName name="Z_C453FA28_6CF6_11D3_ABEF_00A0C9DF1063_.wvu.PrintArea" localSheetId="4" hidden="1">#REF!</definedName>
    <definedName name="Z_C453FA28_6CF6_11D3_ABEF_00A0C9DF1063_.wvu.PrintArea" hidden="1">#REF!</definedName>
    <definedName name="Z_D59CE115_23E5_11D3_97FA_00A0C9DF29C4_.wvu.PrintArea" localSheetId="4" hidden="1">#REF!</definedName>
    <definedName name="Z_D59CE115_23E5_11D3_97FA_00A0C9DF29C4_.wvu.PrintArea" hidden="1">#REF!</definedName>
    <definedName name="Z_D59CE116_23E5_11D3_97FA_00A0C9DF29C4_.wvu.PrintArea" localSheetId="4" hidden="1">#REF!</definedName>
    <definedName name="Z_D59CE116_23E5_11D3_97FA_00A0C9DF29C4_.wvu.PrintArea" hidden="1">#REF!</definedName>
    <definedName name="Z_D59CE118_23E5_11D3_97FA_00A0C9DF29C4_.wvu.PrintArea" localSheetId="4" hidden="1">#REF!</definedName>
    <definedName name="Z_D59CE118_23E5_11D3_97FA_00A0C9DF29C4_.wvu.PrintArea" hidden="1">#REF!</definedName>
    <definedName name="Z_D59CE119_23E5_11D3_97FA_00A0C9DF29C4_.wvu.PrintArea" localSheetId="4" hidden="1">#REF!</definedName>
    <definedName name="Z_D59CE119_23E5_11D3_97FA_00A0C9DF29C4_.wvu.PrintArea" hidden="1">#REF!</definedName>
    <definedName name="Z_D59CE11A_23E5_11D3_97FA_00A0C9DF29C4_.wvu.PrintArea" localSheetId="4" hidden="1">#REF!</definedName>
    <definedName name="Z_D59CE11A_23E5_11D3_97FA_00A0C9DF29C4_.wvu.PrintArea" hidden="1">#REF!</definedName>
    <definedName name="Z_D59CE11B_23E5_11D3_97FA_00A0C9DF29C4_.wvu.PrintArea" localSheetId="4" hidden="1">#REF!</definedName>
    <definedName name="Z_D59CE11B_23E5_11D3_97FA_00A0C9DF29C4_.wvu.PrintArea" hidden="1">#REF!</definedName>
    <definedName name="Z_D59CE11D_23E5_11D3_97FA_00A0C9DF29C4_.wvu.PrintArea" localSheetId="4" hidden="1">#REF!</definedName>
    <definedName name="Z_D59CE11D_23E5_11D3_97FA_00A0C9DF29C4_.wvu.PrintArea" hidden="1">#REF!</definedName>
    <definedName name="Z_D59CE11E_23E5_11D3_97FA_00A0C9DF29C4_.wvu.PrintArea" localSheetId="4" hidden="1">#REF!</definedName>
    <definedName name="Z_D59CE11E_23E5_11D3_97FA_00A0C9DF29C4_.wvu.PrintArea" hidden="1">#REF!</definedName>
    <definedName name="Z_D59CE11F_23E5_11D3_97FA_00A0C9DF29C4_.wvu.PrintArea" localSheetId="4" hidden="1">#REF!</definedName>
    <definedName name="Z_D59CE11F_23E5_11D3_97FA_00A0C9DF29C4_.wvu.PrintArea" hidden="1">#REF!</definedName>
    <definedName name="Z_D59CE120_23E5_11D3_97FA_00A0C9DF29C4_.wvu.PrintArea" localSheetId="4" hidden="1">#REF!</definedName>
    <definedName name="Z_D59CE120_23E5_11D3_97FA_00A0C9DF29C4_.wvu.PrintArea" hidden="1">#REF!</definedName>
    <definedName name="Z_D59CE122_23E5_11D3_97FA_00A0C9DF29C4_.wvu.PrintArea" localSheetId="4" hidden="1">#REF!</definedName>
    <definedName name="Z_D59CE122_23E5_11D3_97FA_00A0C9DF29C4_.wvu.PrintArea" hidden="1">#REF!</definedName>
    <definedName name="Z_D59CE123_23E5_11D3_97FA_00A0C9DF29C4_.wvu.PrintArea" localSheetId="4" hidden="1">#REF!</definedName>
    <definedName name="Z_D59CE123_23E5_11D3_97FA_00A0C9DF29C4_.wvu.PrintArea" hidden="1">#REF!</definedName>
    <definedName name="Z_D59CE125_23E5_11D3_97FA_00A0C9DF29C4_.wvu.PrintArea" localSheetId="4" hidden="1">#REF!</definedName>
    <definedName name="Z_D59CE125_23E5_11D3_97FA_00A0C9DF29C4_.wvu.PrintArea" hidden="1">#REF!</definedName>
    <definedName name="Z_D59CE126_23E5_11D3_97FA_00A0C9DF29C4_.wvu.PrintArea" localSheetId="4" hidden="1">#REF!</definedName>
    <definedName name="Z_D59CE126_23E5_11D3_97FA_00A0C9DF29C4_.wvu.PrintArea" hidden="1">#REF!</definedName>
    <definedName name="Z_D59CE128_23E5_11D3_97FA_00A0C9DF29C4_.wvu.PrintArea" localSheetId="4" hidden="1">#REF!</definedName>
    <definedName name="Z_D59CE128_23E5_11D3_97FA_00A0C9DF29C4_.wvu.PrintArea" hidden="1">#REF!</definedName>
    <definedName name="Z_D59CE129_23E5_11D3_97FA_00A0C9DF29C4_.wvu.PrintArea" localSheetId="4" hidden="1">#REF!</definedName>
    <definedName name="Z_D59CE129_23E5_11D3_97FA_00A0C9DF29C4_.wvu.PrintArea" hidden="1">#REF!</definedName>
    <definedName name="Z_D59CE12A_23E5_11D3_97FA_00A0C9DF29C4_.wvu.PrintArea" localSheetId="4" hidden="1">#REF!</definedName>
    <definedName name="Z_D59CE12A_23E5_11D3_97FA_00A0C9DF29C4_.wvu.PrintArea" hidden="1">#REF!</definedName>
    <definedName name="Z_D59CE12B_23E5_11D3_97FA_00A0C9DF29C4_.wvu.PrintArea" localSheetId="4" hidden="1">#REF!</definedName>
    <definedName name="Z_D59CE12B_23E5_11D3_97FA_00A0C9DF29C4_.wvu.PrintArea" hidden="1">#REF!</definedName>
    <definedName name="Z_D59CE12D_23E5_11D3_97FA_00A0C9DF29C4_.wvu.PrintArea" localSheetId="4" hidden="1">#REF!</definedName>
    <definedName name="Z_D59CE12D_23E5_11D3_97FA_00A0C9DF29C4_.wvu.PrintArea" hidden="1">#REF!</definedName>
    <definedName name="Z_D59CE12E_23E5_11D3_97FA_00A0C9DF29C4_.wvu.PrintArea" localSheetId="4" hidden="1">#REF!</definedName>
    <definedName name="Z_D59CE12E_23E5_11D3_97FA_00A0C9DF29C4_.wvu.PrintArea" hidden="1">#REF!</definedName>
    <definedName name="Z_D59CE12F_23E5_11D3_97FA_00A0C9DF29C4_.wvu.PrintArea" localSheetId="4" hidden="1">#REF!</definedName>
    <definedName name="Z_D59CE12F_23E5_11D3_97FA_00A0C9DF29C4_.wvu.PrintArea" hidden="1">#REF!</definedName>
    <definedName name="Z_D59CE130_23E5_11D3_97FA_00A0C9DF29C4_.wvu.PrintArea" localSheetId="4" hidden="1">#REF!</definedName>
    <definedName name="Z_D59CE130_23E5_11D3_97FA_00A0C9DF29C4_.wvu.PrintArea" hidden="1">#REF!</definedName>
    <definedName name="Z_D59CE132_23E5_11D3_97FA_00A0C9DF29C4_.wvu.PrintArea" localSheetId="4" hidden="1">#REF!</definedName>
    <definedName name="Z_D59CE132_23E5_11D3_97FA_00A0C9DF29C4_.wvu.PrintArea" hidden="1">#REF!</definedName>
    <definedName name="Z_D59CE133_23E5_11D3_97FA_00A0C9DF29C4_.wvu.PrintArea" localSheetId="4" hidden="1">#REF!</definedName>
    <definedName name="Z_D59CE133_23E5_11D3_97FA_00A0C9DF29C4_.wvu.PrintArea" hidden="1">#REF!</definedName>
    <definedName name="Z_D7AAD4B4_562F_11D3_97FE_00A0C9DF29C4_.wvu.PrintArea" localSheetId="4" hidden="1">#REF!</definedName>
    <definedName name="Z_D7AAD4B4_562F_11D3_97FE_00A0C9DF29C4_.wvu.PrintArea" hidden="1">#REF!</definedName>
    <definedName name="Z_D7AAD4B5_562F_11D3_97FE_00A0C9DF29C4_.wvu.PrintArea" localSheetId="4" hidden="1">#REF!</definedName>
    <definedName name="Z_D7AAD4B5_562F_11D3_97FE_00A0C9DF29C4_.wvu.PrintArea" hidden="1">#REF!</definedName>
    <definedName name="Z_D7AAD4B7_562F_11D3_97FE_00A0C9DF29C4_.wvu.PrintArea" localSheetId="4" hidden="1">#REF!</definedName>
    <definedName name="Z_D7AAD4B7_562F_11D3_97FE_00A0C9DF29C4_.wvu.PrintArea" hidden="1">#REF!</definedName>
    <definedName name="Z_D7AAD4B8_562F_11D3_97FE_00A0C9DF29C4_.wvu.PrintArea" localSheetId="4" hidden="1">#REF!</definedName>
    <definedName name="Z_D7AAD4B8_562F_11D3_97FE_00A0C9DF29C4_.wvu.PrintArea" hidden="1">#REF!</definedName>
    <definedName name="Z_D7AAD4B9_562F_11D3_97FE_00A0C9DF29C4_.wvu.PrintArea" localSheetId="4" hidden="1">#REF!</definedName>
    <definedName name="Z_D7AAD4B9_562F_11D3_97FE_00A0C9DF29C4_.wvu.PrintArea" hidden="1">#REF!</definedName>
    <definedName name="Z_D7AAD4BA_562F_11D3_97FE_00A0C9DF29C4_.wvu.PrintArea" localSheetId="4" hidden="1">#REF!</definedName>
    <definedName name="Z_D7AAD4BA_562F_11D3_97FE_00A0C9DF29C4_.wvu.PrintArea" hidden="1">#REF!</definedName>
    <definedName name="Z_D7AAD4BC_562F_11D3_97FE_00A0C9DF29C4_.wvu.PrintArea" localSheetId="4" hidden="1">#REF!</definedName>
    <definedName name="Z_D7AAD4BC_562F_11D3_97FE_00A0C9DF29C4_.wvu.PrintArea" hidden="1">#REF!</definedName>
    <definedName name="Z_D7AAD4BD_562F_11D3_97FE_00A0C9DF29C4_.wvu.PrintArea" localSheetId="4" hidden="1">#REF!</definedName>
    <definedName name="Z_D7AAD4BD_562F_11D3_97FE_00A0C9DF29C4_.wvu.PrintArea" hidden="1">#REF!</definedName>
    <definedName name="Z_D7AAD4BE_562F_11D3_97FE_00A0C9DF29C4_.wvu.PrintArea" localSheetId="4" hidden="1">#REF!</definedName>
    <definedName name="Z_D7AAD4BE_562F_11D3_97FE_00A0C9DF29C4_.wvu.PrintArea" hidden="1">#REF!</definedName>
    <definedName name="Z_D7AAD4BF_562F_11D3_97FE_00A0C9DF29C4_.wvu.PrintArea" localSheetId="4" hidden="1">#REF!</definedName>
    <definedName name="Z_D7AAD4BF_562F_11D3_97FE_00A0C9DF29C4_.wvu.PrintArea" hidden="1">#REF!</definedName>
    <definedName name="Z_D7AAD4C1_562F_11D3_97FE_00A0C9DF29C4_.wvu.PrintArea" localSheetId="4" hidden="1">#REF!</definedName>
    <definedName name="Z_D7AAD4C1_562F_11D3_97FE_00A0C9DF29C4_.wvu.PrintArea" hidden="1">#REF!</definedName>
    <definedName name="Z_D7AAD4C2_562F_11D3_97FE_00A0C9DF29C4_.wvu.PrintArea" localSheetId="4" hidden="1">#REF!</definedName>
    <definedName name="Z_D7AAD4C2_562F_11D3_97FE_00A0C9DF29C4_.wvu.PrintArea" hidden="1">#REF!</definedName>
    <definedName name="Z_D7AAD4C4_562F_11D3_97FE_00A0C9DF29C4_.wvu.PrintArea" localSheetId="4" hidden="1">#REF!</definedName>
    <definedName name="Z_D7AAD4C4_562F_11D3_97FE_00A0C9DF29C4_.wvu.PrintArea" hidden="1">#REF!</definedName>
    <definedName name="Z_D7AAD4C5_562F_11D3_97FE_00A0C9DF29C4_.wvu.PrintArea" localSheetId="4" hidden="1">#REF!</definedName>
    <definedName name="Z_D7AAD4C5_562F_11D3_97FE_00A0C9DF29C4_.wvu.PrintArea" hidden="1">#REF!</definedName>
    <definedName name="Z_D7AAD4C7_562F_11D3_97FE_00A0C9DF29C4_.wvu.PrintArea" localSheetId="4" hidden="1">#REF!</definedName>
    <definedName name="Z_D7AAD4C7_562F_11D3_97FE_00A0C9DF29C4_.wvu.PrintArea" hidden="1">#REF!</definedName>
    <definedName name="Z_D7AAD4C8_562F_11D3_97FE_00A0C9DF29C4_.wvu.PrintArea" localSheetId="4" hidden="1">#REF!</definedName>
    <definedName name="Z_D7AAD4C8_562F_11D3_97FE_00A0C9DF29C4_.wvu.PrintArea" hidden="1">#REF!</definedName>
    <definedName name="Z_D7AAD4C9_562F_11D3_97FE_00A0C9DF29C4_.wvu.PrintArea" localSheetId="4" hidden="1">#REF!</definedName>
    <definedName name="Z_D7AAD4C9_562F_11D3_97FE_00A0C9DF29C4_.wvu.PrintArea" hidden="1">#REF!</definedName>
    <definedName name="Z_D7AAD4CA_562F_11D3_97FE_00A0C9DF29C4_.wvu.PrintArea" localSheetId="4" hidden="1">#REF!</definedName>
    <definedName name="Z_D7AAD4CA_562F_11D3_97FE_00A0C9DF29C4_.wvu.PrintArea" hidden="1">#REF!</definedName>
    <definedName name="Z_D7AAD4CC_562F_11D3_97FE_00A0C9DF29C4_.wvu.PrintArea" localSheetId="4" hidden="1">#REF!</definedName>
    <definedName name="Z_D7AAD4CC_562F_11D3_97FE_00A0C9DF29C4_.wvu.PrintArea" hidden="1">#REF!</definedName>
    <definedName name="Z_D7AAD4CD_562F_11D3_97FE_00A0C9DF29C4_.wvu.PrintArea" localSheetId="4" hidden="1">#REF!</definedName>
    <definedName name="Z_D7AAD4CD_562F_11D3_97FE_00A0C9DF29C4_.wvu.PrintArea" hidden="1">#REF!</definedName>
    <definedName name="Z_D7AAD4CE_562F_11D3_97FE_00A0C9DF29C4_.wvu.PrintArea" localSheetId="4" hidden="1">#REF!</definedName>
    <definedName name="Z_D7AAD4CE_562F_11D3_97FE_00A0C9DF29C4_.wvu.PrintArea" hidden="1">#REF!</definedName>
    <definedName name="Z_D7AAD4CF_562F_11D3_97FE_00A0C9DF29C4_.wvu.PrintArea" localSheetId="4" hidden="1">#REF!</definedName>
    <definedName name="Z_D7AAD4CF_562F_11D3_97FE_00A0C9DF29C4_.wvu.PrintArea" hidden="1">#REF!</definedName>
    <definedName name="Z_D7AAD4D1_562F_11D3_97FE_00A0C9DF29C4_.wvu.PrintArea" localSheetId="4" hidden="1">#REF!</definedName>
    <definedName name="Z_D7AAD4D1_562F_11D3_97FE_00A0C9DF29C4_.wvu.PrintArea" hidden="1">#REF!</definedName>
    <definedName name="Z_D7AAD4D2_562F_11D3_97FE_00A0C9DF29C4_.wvu.PrintArea" localSheetId="4" hidden="1">#REF!</definedName>
    <definedName name="Z_D7AAD4D2_562F_11D3_97FE_00A0C9DF29C4_.wvu.PrintArea" hidden="1">#REF!</definedName>
    <definedName name="Z_DC61789C_03B0_11D3_88AD_0080C84A5D47_.wvu.PrintArea" localSheetId="4" hidden="1">#REF!</definedName>
    <definedName name="Z_DC61789C_03B0_11D3_88AD_0080C84A5D47_.wvu.PrintArea" hidden="1">#REF!</definedName>
    <definedName name="Z_DC61789E_03B0_11D3_88AD_0080C84A5D47_.wvu.PrintArea" localSheetId="4" hidden="1">#REF!</definedName>
    <definedName name="Z_DC61789E_03B0_11D3_88AD_0080C84A5D47_.wvu.PrintArea" hidden="1">#REF!</definedName>
    <definedName name="Z_DC61789F_03B0_11D3_88AD_0080C84A5D47_.wvu.PrintArea" localSheetId="4" hidden="1">#REF!</definedName>
    <definedName name="Z_DC61789F_03B0_11D3_88AD_0080C84A5D47_.wvu.PrintArea" hidden="1">#REF!</definedName>
    <definedName name="Z_DC6178A0_03B0_11D3_88AD_0080C84A5D47_.wvu.PrintArea" localSheetId="4" hidden="1">#REF!</definedName>
    <definedName name="Z_DC6178A0_03B0_11D3_88AD_0080C84A5D47_.wvu.PrintArea" hidden="1">#REF!</definedName>
    <definedName name="Z_DC6178A2_03B0_11D3_88AD_0080C84A5D47_.wvu.PrintArea" localSheetId="4" hidden="1">#REF!</definedName>
    <definedName name="Z_DC6178A2_03B0_11D3_88AD_0080C84A5D47_.wvu.PrintArea" hidden="1">#REF!</definedName>
    <definedName name="Z_DC6178A3_03B0_11D3_88AD_0080C84A5D47_.wvu.PrintArea" localSheetId="4" hidden="1">#REF!</definedName>
    <definedName name="Z_DC6178A3_03B0_11D3_88AD_0080C84A5D47_.wvu.PrintArea" hidden="1">#REF!</definedName>
    <definedName name="Z_DC6178A4_03B0_11D3_88AD_0080C84A5D47_.wvu.PrintArea" localSheetId="4" hidden="1">#REF!</definedName>
    <definedName name="Z_DC6178A4_03B0_11D3_88AD_0080C84A5D47_.wvu.PrintArea" hidden="1">#REF!</definedName>
    <definedName name="Z_DC6178A6_03B0_11D3_88AD_0080C84A5D47_.wvu.PrintArea" localSheetId="4" hidden="1">#REF!</definedName>
    <definedName name="Z_DC6178A6_03B0_11D3_88AD_0080C84A5D47_.wvu.PrintArea" hidden="1">#REF!</definedName>
    <definedName name="Z_DC6178A7_03B0_11D3_88AD_0080C84A5D47_.wvu.PrintArea" localSheetId="4" hidden="1">#REF!</definedName>
    <definedName name="Z_DC6178A7_03B0_11D3_88AD_0080C84A5D47_.wvu.PrintArea" hidden="1">#REF!</definedName>
    <definedName name="Z_DC6178A9_03B0_11D3_88AD_0080C84A5D47_.wvu.PrintArea" localSheetId="4" hidden="1">#REF!</definedName>
    <definedName name="Z_DC6178A9_03B0_11D3_88AD_0080C84A5D47_.wvu.PrintArea" hidden="1">#REF!</definedName>
    <definedName name="Z_DC6178AB_03B0_11D3_88AD_0080C84A5D47_.wvu.PrintArea" localSheetId="4" hidden="1">#REF!</definedName>
    <definedName name="Z_DC6178AB_03B0_11D3_88AD_0080C84A5D47_.wvu.PrintArea" hidden="1">#REF!</definedName>
    <definedName name="Z_DC6178AC_03B0_11D3_88AD_0080C84A5D47_.wvu.PrintArea" localSheetId="4" hidden="1">#REF!</definedName>
    <definedName name="Z_DC6178AC_03B0_11D3_88AD_0080C84A5D47_.wvu.PrintArea" hidden="1">#REF!</definedName>
    <definedName name="Z_DC6178AD_03B0_11D3_88AD_0080C84A5D47_.wvu.PrintArea" localSheetId="4" hidden="1">#REF!</definedName>
    <definedName name="Z_DC6178AD_03B0_11D3_88AD_0080C84A5D47_.wvu.PrintArea" hidden="1">#REF!</definedName>
    <definedName name="Z_DC6178AF_03B0_11D3_88AD_0080C84A5D47_.wvu.PrintArea" localSheetId="4" hidden="1">#REF!</definedName>
    <definedName name="Z_DC6178AF_03B0_11D3_88AD_0080C84A5D47_.wvu.PrintArea" hidden="1">#REF!</definedName>
    <definedName name="Z_DC6178B0_03B0_11D3_88AD_0080C84A5D47_.wvu.PrintArea" localSheetId="4" hidden="1">#REF!</definedName>
    <definedName name="Z_DC6178B0_03B0_11D3_88AD_0080C84A5D47_.wvu.PrintArea" hidden="1">#REF!</definedName>
    <definedName name="Z_DC6178B1_03B0_11D3_88AD_0080C84A5D47_.wvu.PrintArea" localSheetId="4" hidden="1">#REF!</definedName>
    <definedName name="Z_DC6178B1_03B0_11D3_88AD_0080C84A5D47_.wvu.PrintArea" hidden="1">#REF!</definedName>
    <definedName name="Z_DC6178B3_03B0_11D3_88AD_0080C84A5D47_.wvu.PrintArea" localSheetId="4" hidden="1">#REF!</definedName>
    <definedName name="Z_DC6178B3_03B0_11D3_88AD_0080C84A5D47_.wvu.PrintArea" hidden="1">#REF!</definedName>
    <definedName name="Z_DC6178B4_03B0_11D3_88AD_0080C84A5D47_.wvu.PrintArea" localSheetId="4" hidden="1">#REF!</definedName>
    <definedName name="Z_DC6178B4_03B0_11D3_88AD_0080C84A5D47_.wvu.PrintArea" hidden="1">#REF!</definedName>
    <definedName name="Z_DDB19300_2316_11D3_9DA0_00A0C9DF29FD_.wvu.PrintArea" localSheetId="4" hidden="1">#REF!</definedName>
    <definedName name="Z_DDB19300_2316_11D3_9DA0_00A0C9DF29FD_.wvu.PrintArea" hidden="1">#REF!</definedName>
    <definedName name="Z_DDB19301_2316_11D3_9DA0_00A0C9DF29FD_.wvu.PrintArea" localSheetId="4" hidden="1">#REF!</definedName>
    <definedName name="Z_DDB19301_2316_11D3_9DA0_00A0C9DF29FD_.wvu.PrintArea" hidden="1">#REF!</definedName>
    <definedName name="Z_DDB19303_2316_11D3_9DA0_00A0C9DF29FD_.wvu.PrintArea" localSheetId="4" hidden="1">#REF!</definedName>
    <definedName name="Z_DDB19303_2316_11D3_9DA0_00A0C9DF29FD_.wvu.PrintArea" hidden="1">#REF!</definedName>
    <definedName name="Z_DDB19304_2316_11D3_9DA0_00A0C9DF29FD_.wvu.PrintArea" localSheetId="4" hidden="1">#REF!</definedName>
    <definedName name="Z_DDB19304_2316_11D3_9DA0_00A0C9DF29FD_.wvu.PrintArea" hidden="1">#REF!</definedName>
    <definedName name="Z_DDB19305_2316_11D3_9DA0_00A0C9DF29FD_.wvu.PrintArea" localSheetId="4" hidden="1">#REF!</definedName>
    <definedName name="Z_DDB19305_2316_11D3_9DA0_00A0C9DF29FD_.wvu.PrintArea" hidden="1">#REF!</definedName>
    <definedName name="Z_DDB19306_2316_11D3_9DA0_00A0C9DF29FD_.wvu.PrintArea" localSheetId="4" hidden="1">#REF!</definedName>
    <definedName name="Z_DDB19306_2316_11D3_9DA0_00A0C9DF29FD_.wvu.PrintArea" hidden="1">#REF!</definedName>
    <definedName name="Z_DDB19308_2316_11D3_9DA0_00A0C9DF29FD_.wvu.PrintArea" localSheetId="4" hidden="1">#REF!</definedName>
    <definedName name="Z_DDB19308_2316_11D3_9DA0_00A0C9DF29FD_.wvu.PrintArea" hidden="1">#REF!</definedName>
    <definedName name="Z_DDB19309_2316_11D3_9DA0_00A0C9DF29FD_.wvu.PrintArea" localSheetId="4" hidden="1">#REF!</definedName>
    <definedName name="Z_DDB19309_2316_11D3_9DA0_00A0C9DF29FD_.wvu.PrintArea" hidden="1">#REF!</definedName>
    <definedName name="Z_DDB1930A_2316_11D3_9DA0_00A0C9DF29FD_.wvu.PrintArea" localSheetId="4" hidden="1">#REF!</definedName>
    <definedName name="Z_DDB1930A_2316_11D3_9DA0_00A0C9DF29FD_.wvu.PrintArea" hidden="1">#REF!</definedName>
    <definedName name="Z_DDB1930B_2316_11D3_9DA0_00A0C9DF29FD_.wvu.PrintArea" localSheetId="4" hidden="1">#REF!</definedName>
    <definedName name="Z_DDB1930B_2316_11D3_9DA0_00A0C9DF29FD_.wvu.PrintArea" hidden="1">#REF!</definedName>
    <definedName name="Z_DDB1930D_2316_11D3_9DA0_00A0C9DF29FD_.wvu.PrintArea" localSheetId="4" hidden="1">#REF!</definedName>
    <definedName name="Z_DDB1930D_2316_11D3_9DA0_00A0C9DF29FD_.wvu.PrintArea" hidden="1">#REF!</definedName>
    <definedName name="Z_DDB1930E_2316_11D3_9DA0_00A0C9DF29FD_.wvu.PrintArea" localSheetId="4" hidden="1">#REF!</definedName>
    <definedName name="Z_DDB1930E_2316_11D3_9DA0_00A0C9DF29FD_.wvu.PrintArea" hidden="1">#REF!</definedName>
    <definedName name="Z_DDB19310_2316_11D3_9DA0_00A0C9DF29FD_.wvu.PrintArea" localSheetId="4" hidden="1">#REF!</definedName>
    <definedName name="Z_DDB19310_2316_11D3_9DA0_00A0C9DF29FD_.wvu.PrintArea" hidden="1">#REF!</definedName>
    <definedName name="Z_DDB19311_2316_11D3_9DA0_00A0C9DF29FD_.wvu.PrintArea" localSheetId="4" hidden="1">#REF!</definedName>
    <definedName name="Z_DDB19311_2316_11D3_9DA0_00A0C9DF29FD_.wvu.PrintArea" hidden="1">#REF!</definedName>
    <definedName name="Z_DDB19313_2316_11D3_9DA0_00A0C9DF29FD_.wvu.PrintArea" localSheetId="4" hidden="1">#REF!</definedName>
    <definedName name="Z_DDB19313_2316_11D3_9DA0_00A0C9DF29FD_.wvu.PrintArea" hidden="1">#REF!</definedName>
    <definedName name="Z_DDB19314_2316_11D3_9DA0_00A0C9DF29FD_.wvu.PrintArea" localSheetId="4" hidden="1">#REF!</definedName>
    <definedName name="Z_DDB19314_2316_11D3_9DA0_00A0C9DF29FD_.wvu.PrintArea" hidden="1">#REF!</definedName>
    <definedName name="Z_DDB19315_2316_11D3_9DA0_00A0C9DF29FD_.wvu.PrintArea" localSheetId="4" hidden="1">#REF!</definedName>
    <definedName name="Z_DDB19315_2316_11D3_9DA0_00A0C9DF29FD_.wvu.PrintArea" hidden="1">#REF!</definedName>
    <definedName name="Z_DDB19316_2316_11D3_9DA0_00A0C9DF29FD_.wvu.PrintArea" localSheetId="4" hidden="1">#REF!</definedName>
    <definedName name="Z_DDB19316_2316_11D3_9DA0_00A0C9DF29FD_.wvu.PrintArea" hidden="1">#REF!</definedName>
    <definedName name="Z_DDB19318_2316_11D3_9DA0_00A0C9DF29FD_.wvu.PrintArea" localSheetId="4" hidden="1">#REF!</definedName>
    <definedName name="Z_DDB19318_2316_11D3_9DA0_00A0C9DF29FD_.wvu.PrintArea" hidden="1">#REF!</definedName>
    <definedName name="Z_DDB19319_2316_11D3_9DA0_00A0C9DF29FD_.wvu.PrintArea" localSheetId="4" hidden="1">#REF!</definedName>
    <definedName name="Z_DDB19319_2316_11D3_9DA0_00A0C9DF29FD_.wvu.PrintArea" hidden="1">#REF!</definedName>
    <definedName name="Z_DDB1931A_2316_11D3_9DA0_00A0C9DF29FD_.wvu.PrintArea" localSheetId="4" hidden="1">#REF!</definedName>
    <definedName name="Z_DDB1931A_2316_11D3_9DA0_00A0C9DF29FD_.wvu.PrintArea" hidden="1">#REF!</definedName>
    <definedName name="Z_DDB1931B_2316_11D3_9DA0_00A0C9DF29FD_.wvu.PrintArea" localSheetId="4" hidden="1">#REF!</definedName>
    <definedName name="Z_DDB1931B_2316_11D3_9DA0_00A0C9DF29FD_.wvu.PrintArea" hidden="1">#REF!</definedName>
    <definedName name="Z_DDB1931D_2316_11D3_9DA0_00A0C9DF29FD_.wvu.PrintArea" localSheetId="4" hidden="1">#REF!</definedName>
    <definedName name="Z_DDB1931D_2316_11D3_9DA0_00A0C9DF29FD_.wvu.PrintArea" hidden="1">#REF!</definedName>
    <definedName name="Z_DDB1931E_2316_11D3_9DA0_00A0C9DF29FD_.wvu.PrintArea" localSheetId="4" hidden="1">#REF!</definedName>
    <definedName name="Z_DDB1931E_2316_11D3_9DA0_00A0C9DF29FD_.wvu.PrintArea" hidden="1">#REF!</definedName>
    <definedName name="Z_DDB1932D_2316_11D3_9DA0_00A0C9DF29FD_.wvu.PrintArea" localSheetId="4" hidden="1">#REF!</definedName>
    <definedName name="Z_DDB1932D_2316_11D3_9DA0_00A0C9DF29FD_.wvu.PrintArea" hidden="1">#REF!</definedName>
    <definedName name="Z_DDB1932E_2316_11D3_9DA0_00A0C9DF29FD_.wvu.PrintArea" localSheetId="4" hidden="1">#REF!</definedName>
    <definedName name="Z_DDB1932E_2316_11D3_9DA0_00A0C9DF29FD_.wvu.PrintArea" hidden="1">#REF!</definedName>
    <definedName name="Z_DDB19330_2316_11D3_9DA0_00A0C9DF29FD_.wvu.PrintArea" localSheetId="4" hidden="1">#REF!</definedName>
    <definedName name="Z_DDB19330_2316_11D3_9DA0_00A0C9DF29FD_.wvu.PrintArea" hidden="1">#REF!</definedName>
    <definedName name="Z_DDB19331_2316_11D3_9DA0_00A0C9DF29FD_.wvu.PrintArea" localSheetId="4" hidden="1">#REF!</definedName>
    <definedName name="Z_DDB19331_2316_11D3_9DA0_00A0C9DF29FD_.wvu.PrintArea" hidden="1">#REF!</definedName>
    <definedName name="Z_DDB19332_2316_11D3_9DA0_00A0C9DF29FD_.wvu.PrintArea" localSheetId="4" hidden="1">#REF!</definedName>
    <definedName name="Z_DDB19332_2316_11D3_9DA0_00A0C9DF29FD_.wvu.PrintArea" hidden="1">#REF!</definedName>
    <definedName name="Z_DDB19333_2316_11D3_9DA0_00A0C9DF29FD_.wvu.PrintArea" localSheetId="4" hidden="1">#REF!</definedName>
    <definedName name="Z_DDB19333_2316_11D3_9DA0_00A0C9DF29FD_.wvu.PrintArea" hidden="1">#REF!</definedName>
    <definedName name="Z_DDB19335_2316_11D3_9DA0_00A0C9DF29FD_.wvu.PrintArea" localSheetId="4" hidden="1">#REF!</definedName>
    <definedName name="Z_DDB19335_2316_11D3_9DA0_00A0C9DF29FD_.wvu.PrintArea" hidden="1">#REF!</definedName>
    <definedName name="Z_DDB19336_2316_11D3_9DA0_00A0C9DF29FD_.wvu.PrintArea" localSheetId="4" hidden="1">#REF!</definedName>
    <definedName name="Z_DDB19336_2316_11D3_9DA0_00A0C9DF29FD_.wvu.PrintArea" hidden="1">#REF!</definedName>
    <definedName name="Z_DDB19337_2316_11D3_9DA0_00A0C9DF29FD_.wvu.PrintArea" localSheetId="4" hidden="1">#REF!</definedName>
    <definedName name="Z_DDB19337_2316_11D3_9DA0_00A0C9DF29FD_.wvu.PrintArea" hidden="1">#REF!</definedName>
    <definedName name="Z_DDB19338_2316_11D3_9DA0_00A0C9DF29FD_.wvu.PrintArea" localSheetId="4" hidden="1">#REF!</definedName>
    <definedName name="Z_DDB19338_2316_11D3_9DA0_00A0C9DF29FD_.wvu.PrintArea" hidden="1">#REF!</definedName>
    <definedName name="Z_DDB1933A_2316_11D3_9DA0_00A0C9DF29FD_.wvu.PrintArea" localSheetId="4" hidden="1">#REF!</definedName>
    <definedName name="Z_DDB1933A_2316_11D3_9DA0_00A0C9DF29FD_.wvu.PrintArea" hidden="1">#REF!</definedName>
    <definedName name="Z_DDB1933B_2316_11D3_9DA0_00A0C9DF29FD_.wvu.PrintArea" localSheetId="4" hidden="1">#REF!</definedName>
    <definedName name="Z_DDB1933B_2316_11D3_9DA0_00A0C9DF29FD_.wvu.PrintArea" hidden="1">#REF!</definedName>
    <definedName name="Z_DDB1933D_2316_11D3_9DA0_00A0C9DF29FD_.wvu.PrintArea" localSheetId="4" hidden="1">#REF!</definedName>
    <definedName name="Z_DDB1933D_2316_11D3_9DA0_00A0C9DF29FD_.wvu.PrintArea" hidden="1">#REF!</definedName>
    <definedName name="Z_DDB1933E_2316_11D3_9DA0_00A0C9DF29FD_.wvu.PrintArea" localSheetId="4" hidden="1">#REF!</definedName>
    <definedName name="Z_DDB1933E_2316_11D3_9DA0_00A0C9DF29FD_.wvu.PrintArea" hidden="1">#REF!</definedName>
    <definedName name="Z_DDB19340_2316_11D3_9DA0_00A0C9DF29FD_.wvu.PrintArea" localSheetId="4" hidden="1">#REF!</definedName>
    <definedName name="Z_DDB19340_2316_11D3_9DA0_00A0C9DF29FD_.wvu.PrintArea" hidden="1">#REF!</definedName>
    <definedName name="Z_DDB19341_2316_11D3_9DA0_00A0C9DF29FD_.wvu.PrintArea" localSheetId="4" hidden="1">#REF!</definedName>
    <definedName name="Z_DDB19341_2316_11D3_9DA0_00A0C9DF29FD_.wvu.PrintArea" hidden="1">#REF!</definedName>
    <definedName name="Z_DDB19342_2316_11D3_9DA0_00A0C9DF29FD_.wvu.PrintArea" localSheetId="4" hidden="1">#REF!</definedName>
    <definedName name="Z_DDB19342_2316_11D3_9DA0_00A0C9DF29FD_.wvu.PrintArea" hidden="1">#REF!</definedName>
    <definedName name="Z_DDB19343_2316_11D3_9DA0_00A0C9DF29FD_.wvu.PrintArea" localSheetId="4" hidden="1">#REF!</definedName>
    <definedName name="Z_DDB19343_2316_11D3_9DA0_00A0C9DF29FD_.wvu.PrintArea" hidden="1">#REF!</definedName>
    <definedName name="Z_DDB19345_2316_11D3_9DA0_00A0C9DF29FD_.wvu.PrintArea" localSheetId="4" hidden="1">#REF!</definedName>
    <definedName name="Z_DDB19345_2316_11D3_9DA0_00A0C9DF29FD_.wvu.PrintArea" hidden="1">#REF!</definedName>
    <definedName name="Z_DDB19346_2316_11D3_9DA0_00A0C9DF29FD_.wvu.PrintArea" localSheetId="4" hidden="1">#REF!</definedName>
    <definedName name="Z_DDB19346_2316_11D3_9DA0_00A0C9DF29FD_.wvu.PrintArea" hidden="1">#REF!</definedName>
    <definedName name="Z_DDB19347_2316_11D3_9DA0_00A0C9DF29FD_.wvu.PrintArea" localSheetId="4" hidden="1">#REF!</definedName>
    <definedName name="Z_DDB19347_2316_11D3_9DA0_00A0C9DF29FD_.wvu.PrintArea" hidden="1">#REF!</definedName>
    <definedName name="Z_DDB19348_2316_11D3_9DA0_00A0C9DF29FD_.wvu.PrintArea" localSheetId="4" hidden="1">#REF!</definedName>
    <definedName name="Z_DDB19348_2316_11D3_9DA0_00A0C9DF29FD_.wvu.PrintArea" hidden="1">#REF!</definedName>
    <definedName name="Z_DDB1934A_2316_11D3_9DA0_00A0C9DF29FD_.wvu.PrintArea" localSheetId="4" hidden="1">#REF!</definedName>
    <definedName name="Z_DDB1934A_2316_11D3_9DA0_00A0C9DF29FD_.wvu.PrintArea" hidden="1">#REF!</definedName>
    <definedName name="Z_DDB1934B_2316_11D3_9DA0_00A0C9DF29FD_.wvu.PrintArea" localSheetId="4" hidden="1">#REF!</definedName>
    <definedName name="Z_DDB1934B_2316_11D3_9DA0_00A0C9DF29FD_.wvu.PrintArea" hidden="1">#REF!</definedName>
    <definedName name="Z_DDB19355_2316_11D3_9DA0_00A0C9DF29FD_.wvu.PrintArea" localSheetId="4" hidden="1">#REF!</definedName>
    <definedName name="Z_DDB19355_2316_11D3_9DA0_00A0C9DF29FD_.wvu.PrintArea" hidden="1">#REF!</definedName>
    <definedName name="Z_DDB19356_2316_11D3_9DA0_00A0C9DF29FD_.wvu.PrintArea" localSheetId="4" hidden="1">#REF!</definedName>
    <definedName name="Z_DDB19356_2316_11D3_9DA0_00A0C9DF29FD_.wvu.PrintArea" hidden="1">#REF!</definedName>
    <definedName name="Z_DDB19358_2316_11D3_9DA0_00A0C9DF29FD_.wvu.PrintArea" localSheetId="4" hidden="1">#REF!</definedName>
    <definedName name="Z_DDB19358_2316_11D3_9DA0_00A0C9DF29FD_.wvu.PrintArea" hidden="1">#REF!</definedName>
    <definedName name="Z_DDB19359_2316_11D3_9DA0_00A0C9DF29FD_.wvu.PrintArea" localSheetId="4" hidden="1">#REF!</definedName>
    <definedName name="Z_DDB19359_2316_11D3_9DA0_00A0C9DF29FD_.wvu.PrintArea" hidden="1">#REF!</definedName>
    <definedName name="Z_DDB1935A_2316_11D3_9DA0_00A0C9DF29FD_.wvu.PrintArea" localSheetId="4" hidden="1">#REF!</definedName>
    <definedName name="Z_DDB1935A_2316_11D3_9DA0_00A0C9DF29FD_.wvu.PrintArea" hidden="1">#REF!</definedName>
    <definedName name="Z_DDB1935B_2316_11D3_9DA0_00A0C9DF29FD_.wvu.PrintArea" localSheetId="4" hidden="1">#REF!</definedName>
    <definedName name="Z_DDB1935B_2316_11D3_9DA0_00A0C9DF29FD_.wvu.PrintArea" hidden="1">#REF!</definedName>
    <definedName name="Z_DDB1935D_2316_11D3_9DA0_00A0C9DF29FD_.wvu.PrintArea" localSheetId="4" hidden="1">#REF!</definedName>
    <definedName name="Z_DDB1935D_2316_11D3_9DA0_00A0C9DF29FD_.wvu.PrintArea" hidden="1">#REF!</definedName>
    <definedName name="Z_DDB1935E_2316_11D3_9DA0_00A0C9DF29FD_.wvu.PrintArea" localSheetId="4" hidden="1">#REF!</definedName>
    <definedName name="Z_DDB1935E_2316_11D3_9DA0_00A0C9DF29FD_.wvu.PrintArea" hidden="1">#REF!</definedName>
    <definedName name="Z_DDB1935F_2316_11D3_9DA0_00A0C9DF29FD_.wvu.PrintArea" localSheetId="4" hidden="1">#REF!</definedName>
    <definedName name="Z_DDB1935F_2316_11D3_9DA0_00A0C9DF29FD_.wvu.PrintArea" hidden="1">#REF!</definedName>
    <definedName name="Z_DDB19360_2316_11D3_9DA0_00A0C9DF29FD_.wvu.PrintArea" localSheetId="4" hidden="1">#REF!</definedName>
    <definedName name="Z_DDB19360_2316_11D3_9DA0_00A0C9DF29FD_.wvu.PrintArea" hidden="1">#REF!</definedName>
    <definedName name="Z_DDB19362_2316_11D3_9DA0_00A0C9DF29FD_.wvu.PrintArea" localSheetId="4" hidden="1">#REF!</definedName>
    <definedName name="Z_DDB19362_2316_11D3_9DA0_00A0C9DF29FD_.wvu.PrintArea" hidden="1">#REF!</definedName>
    <definedName name="Z_DDB19363_2316_11D3_9DA0_00A0C9DF29FD_.wvu.PrintArea" localSheetId="4" hidden="1">#REF!</definedName>
    <definedName name="Z_DDB19363_2316_11D3_9DA0_00A0C9DF29FD_.wvu.PrintArea" hidden="1">#REF!</definedName>
    <definedName name="Z_DDB19365_2316_11D3_9DA0_00A0C9DF29FD_.wvu.PrintArea" localSheetId="4" hidden="1">#REF!</definedName>
    <definedName name="Z_DDB19365_2316_11D3_9DA0_00A0C9DF29FD_.wvu.PrintArea" hidden="1">#REF!</definedName>
    <definedName name="Z_DDB19366_2316_11D3_9DA0_00A0C9DF29FD_.wvu.PrintArea" localSheetId="4" hidden="1">#REF!</definedName>
    <definedName name="Z_DDB19366_2316_11D3_9DA0_00A0C9DF29FD_.wvu.PrintArea" hidden="1">#REF!</definedName>
    <definedName name="Z_DDB19368_2316_11D3_9DA0_00A0C9DF29FD_.wvu.PrintArea" localSheetId="4" hidden="1">#REF!</definedName>
    <definedName name="Z_DDB19368_2316_11D3_9DA0_00A0C9DF29FD_.wvu.PrintArea" hidden="1">#REF!</definedName>
    <definedName name="Z_DDB19369_2316_11D3_9DA0_00A0C9DF29FD_.wvu.PrintArea" localSheetId="4" hidden="1">#REF!</definedName>
    <definedName name="Z_DDB19369_2316_11D3_9DA0_00A0C9DF29FD_.wvu.PrintArea" hidden="1">#REF!</definedName>
    <definedName name="Z_DDB1936A_2316_11D3_9DA0_00A0C9DF29FD_.wvu.PrintArea" localSheetId="4" hidden="1">#REF!</definedName>
    <definedName name="Z_DDB1936A_2316_11D3_9DA0_00A0C9DF29FD_.wvu.PrintArea" hidden="1">#REF!</definedName>
    <definedName name="Z_DDB1936B_2316_11D3_9DA0_00A0C9DF29FD_.wvu.PrintArea" localSheetId="4" hidden="1">#REF!</definedName>
    <definedName name="Z_DDB1936B_2316_11D3_9DA0_00A0C9DF29FD_.wvu.PrintArea" hidden="1">#REF!</definedName>
    <definedName name="Z_DDB1936D_2316_11D3_9DA0_00A0C9DF29FD_.wvu.PrintArea" localSheetId="4" hidden="1">#REF!</definedName>
    <definedName name="Z_DDB1936D_2316_11D3_9DA0_00A0C9DF29FD_.wvu.PrintArea" hidden="1">#REF!</definedName>
    <definedName name="Z_DDB1936E_2316_11D3_9DA0_00A0C9DF29FD_.wvu.PrintArea" localSheetId="4" hidden="1">#REF!</definedName>
    <definedName name="Z_DDB1936E_2316_11D3_9DA0_00A0C9DF29FD_.wvu.PrintArea" hidden="1">#REF!</definedName>
    <definedName name="Z_DDB1936F_2316_11D3_9DA0_00A0C9DF29FD_.wvu.PrintArea" localSheetId="4" hidden="1">#REF!</definedName>
    <definedName name="Z_DDB1936F_2316_11D3_9DA0_00A0C9DF29FD_.wvu.PrintArea" hidden="1">#REF!</definedName>
    <definedName name="Z_DDB19370_2316_11D3_9DA0_00A0C9DF29FD_.wvu.PrintArea" localSheetId="4" hidden="1">#REF!</definedName>
    <definedName name="Z_DDB19370_2316_11D3_9DA0_00A0C9DF29FD_.wvu.PrintArea" hidden="1">#REF!</definedName>
    <definedName name="Z_DDB19372_2316_11D3_9DA0_00A0C9DF29FD_.wvu.PrintArea" localSheetId="4" hidden="1">#REF!</definedName>
    <definedName name="Z_DDB19372_2316_11D3_9DA0_00A0C9DF29FD_.wvu.PrintArea" hidden="1">#REF!</definedName>
    <definedName name="Z_DDB19373_2316_11D3_9DA0_00A0C9DF29FD_.wvu.PrintArea" localSheetId="4" hidden="1">#REF!</definedName>
    <definedName name="Z_DDB19373_2316_11D3_9DA0_00A0C9DF29FD_.wvu.PrintArea" hidden="1">#REF!</definedName>
    <definedName name="Z_DF4E112B_079B_11D3_88AD_0080C84A5D47_.wvu.PrintArea" localSheetId="4" hidden="1">#REF!</definedName>
    <definedName name="Z_DF4E112B_079B_11D3_88AD_0080C84A5D47_.wvu.PrintArea" hidden="1">#REF!</definedName>
    <definedName name="Z_DF4E112C_079B_11D3_88AD_0080C84A5D47_.wvu.PrintArea" localSheetId="4" hidden="1">#REF!</definedName>
    <definedName name="Z_DF4E112C_079B_11D3_88AD_0080C84A5D47_.wvu.PrintArea" hidden="1">#REF!</definedName>
    <definedName name="Z_DF4E112E_079B_11D3_88AD_0080C84A5D47_.wvu.PrintArea" localSheetId="4" hidden="1">#REF!</definedName>
    <definedName name="Z_DF4E112E_079B_11D3_88AD_0080C84A5D47_.wvu.PrintArea" hidden="1">#REF!</definedName>
    <definedName name="Z_DF4E112F_079B_11D3_88AD_0080C84A5D47_.wvu.PrintArea" localSheetId="4" hidden="1">#REF!</definedName>
    <definedName name="Z_DF4E112F_079B_11D3_88AD_0080C84A5D47_.wvu.PrintArea" hidden="1">#REF!</definedName>
    <definedName name="Z_DF4E1130_079B_11D3_88AD_0080C84A5D47_.wvu.PrintArea" localSheetId="4" hidden="1">#REF!</definedName>
    <definedName name="Z_DF4E1130_079B_11D3_88AD_0080C84A5D47_.wvu.PrintArea" hidden="1">#REF!</definedName>
    <definedName name="Z_DF4E1131_079B_11D3_88AD_0080C84A5D47_.wvu.PrintArea" localSheetId="4" hidden="1">#REF!</definedName>
    <definedName name="Z_DF4E1131_079B_11D3_88AD_0080C84A5D47_.wvu.PrintArea" hidden="1">#REF!</definedName>
    <definedName name="Z_DF4E1133_079B_11D3_88AD_0080C84A5D47_.wvu.PrintArea" localSheetId="4" hidden="1">#REF!</definedName>
    <definedName name="Z_DF4E1133_079B_11D3_88AD_0080C84A5D47_.wvu.PrintArea" hidden="1">#REF!</definedName>
    <definedName name="Z_DF4E1134_079B_11D3_88AD_0080C84A5D47_.wvu.PrintArea" localSheetId="4" hidden="1">#REF!</definedName>
    <definedName name="Z_DF4E1134_079B_11D3_88AD_0080C84A5D47_.wvu.PrintArea" hidden="1">#REF!</definedName>
    <definedName name="Z_DF4E1135_079B_11D3_88AD_0080C84A5D47_.wvu.PrintArea" localSheetId="4" hidden="1">#REF!</definedName>
    <definedName name="Z_DF4E1135_079B_11D3_88AD_0080C84A5D47_.wvu.PrintArea" hidden="1">#REF!</definedName>
    <definedName name="Z_DF4E1136_079B_11D3_88AD_0080C84A5D47_.wvu.PrintArea" localSheetId="4" hidden="1">#REF!</definedName>
    <definedName name="Z_DF4E1136_079B_11D3_88AD_0080C84A5D47_.wvu.PrintArea" hidden="1">#REF!</definedName>
    <definedName name="Z_DF4E1138_079B_11D3_88AD_0080C84A5D47_.wvu.PrintArea" localSheetId="4" hidden="1">#REF!</definedName>
    <definedName name="Z_DF4E1138_079B_11D3_88AD_0080C84A5D47_.wvu.PrintArea" hidden="1">#REF!</definedName>
    <definedName name="Z_DF4E1139_079B_11D3_88AD_0080C84A5D47_.wvu.PrintArea" localSheetId="4" hidden="1">#REF!</definedName>
    <definedName name="Z_DF4E1139_079B_11D3_88AD_0080C84A5D47_.wvu.PrintArea" hidden="1">#REF!</definedName>
    <definedName name="Z_DF4E113B_079B_11D3_88AD_0080C84A5D47_.wvu.PrintArea" localSheetId="4" hidden="1">#REF!</definedName>
    <definedName name="Z_DF4E113B_079B_11D3_88AD_0080C84A5D47_.wvu.PrintArea" hidden="1">#REF!</definedName>
    <definedName name="Z_DF4E113C_079B_11D3_88AD_0080C84A5D47_.wvu.PrintArea" localSheetId="4" hidden="1">#REF!</definedName>
    <definedName name="Z_DF4E113C_079B_11D3_88AD_0080C84A5D47_.wvu.PrintArea" hidden="1">#REF!</definedName>
    <definedName name="Z_DF4E113E_079B_11D3_88AD_0080C84A5D47_.wvu.PrintArea" localSheetId="4" hidden="1">#REF!</definedName>
    <definedName name="Z_DF4E113E_079B_11D3_88AD_0080C84A5D47_.wvu.PrintArea" hidden="1">#REF!</definedName>
    <definedName name="Z_DF4E113F_079B_11D3_88AD_0080C84A5D47_.wvu.PrintArea" localSheetId="4" hidden="1">#REF!</definedName>
    <definedName name="Z_DF4E113F_079B_11D3_88AD_0080C84A5D47_.wvu.PrintArea" hidden="1">#REF!</definedName>
    <definedName name="Z_DF4E1140_079B_11D3_88AD_0080C84A5D47_.wvu.PrintArea" localSheetId="4" hidden="1">#REF!</definedName>
    <definedName name="Z_DF4E1140_079B_11D3_88AD_0080C84A5D47_.wvu.PrintArea" hidden="1">#REF!</definedName>
    <definedName name="Z_DF4E1141_079B_11D3_88AD_0080C84A5D47_.wvu.PrintArea" localSheetId="4" hidden="1">#REF!</definedName>
    <definedName name="Z_DF4E1141_079B_11D3_88AD_0080C84A5D47_.wvu.PrintArea" hidden="1">#REF!</definedName>
    <definedName name="Z_DF4E1143_079B_11D3_88AD_0080C84A5D47_.wvu.PrintArea" localSheetId="4" hidden="1">#REF!</definedName>
    <definedName name="Z_DF4E1143_079B_11D3_88AD_0080C84A5D47_.wvu.PrintArea" hidden="1">#REF!</definedName>
    <definedName name="Z_DF4E1144_079B_11D3_88AD_0080C84A5D47_.wvu.PrintArea" localSheetId="4" hidden="1">#REF!</definedName>
    <definedName name="Z_DF4E1144_079B_11D3_88AD_0080C84A5D47_.wvu.PrintArea" hidden="1">#REF!</definedName>
    <definedName name="Z_DF4E1145_079B_11D3_88AD_0080C84A5D47_.wvu.PrintArea" localSheetId="4" hidden="1">#REF!</definedName>
    <definedName name="Z_DF4E1145_079B_11D3_88AD_0080C84A5D47_.wvu.PrintArea" hidden="1">#REF!</definedName>
    <definedName name="Z_DF4E1146_079B_11D3_88AD_0080C84A5D47_.wvu.PrintArea" localSheetId="4" hidden="1">#REF!</definedName>
    <definedName name="Z_DF4E1146_079B_11D3_88AD_0080C84A5D47_.wvu.PrintArea" hidden="1">#REF!</definedName>
    <definedName name="Z_DF4E1148_079B_11D3_88AD_0080C84A5D47_.wvu.PrintArea" localSheetId="4" hidden="1">#REF!</definedName>
    <definedName name="Z_DF4E1148_079B_11D3_88AD_0080C84A5D47_.wvu.PrintArea" hidden="1">#REF!</definedName>
    <definedName name="Z_DF4E1149_079B_11D3_88AD_0080C84A5D47_.wvu.PrintArea" localSheetId="4" hidden="1">#REF!</definedName>
    <definedName name="Z_DF4E1149_079B_11D3_88AD_0080C84A5D47_.wvu.PrintArea" hidden="1">#REF!</definedName>
    <definedName name="Z_E0C0E4FB_6A98_11D3_857C_00A0C9DF1035_.wvu.PrintArea" localSheetId="4" hidden="1">#REF!</definedName>
    <definedName name="Z_E0C0E4FB_6A98_11D3_857C_00A0C9DF1035_.wvu.PrintArea" hidden="1">#REF!</definedName>
    <definedName name="Z_E0C0E4FC_6A98_11D3_857C_00A0C9DF1035_.wvu.PrintArea" localSheetId="4" hidden="1">#REF!</definedName>
    <definedName name="Z_E0C0E4FC_6A98_11D3_857C_00A0C9DF1035_.wvu.PrintArea" hidden="1">#REF!</definedName>
    <definedName name="Z_E0C0E4FE_6A98_11D3_857C_00A0C9DF1035_.wvu.PrintArea" localSheetId="4" hidden="1">#REF!</definedName>
    <definedName name="Z_E0C0E4FE_6A98_11D3_857C_00A0C9DF1035_.wvu.PrintArea" hidden="1">#REF!</definedName>
    <definedName name="Z_E0C0E4FF_6A98_11D3_857C_00A0C9DF1035_.wvu.PrintArea" localSheetId="4" hidden="1">#REF!</definedName>
    <definedName name="Z_E0C0E4FF_6A98_11D3_857C_00A0C9DF1035_.wvu.PrintArea" hidden="1">#REF!</definedName>
    <definedName name="Z_E0C0E500_6A98_11D3_857C_00A0C9DF1035_.wvu.PrintArea" localSheetId="4" hidden="1">#REF!</definedName>
    <definedName name="Z_E0C0E500_6A98_11D3_857C_00A0C9DF1035_.wvu.PrintArea" hidden="1">#REF!</definedName>
    <definedName name="Z_E0C0E501_6A98_11D3_857C_00A0C9DF1035_.wvu.PrintArea" localSheetId="4" hidden="1">#REF!</definedName>
    <definedName name="Z_E0C0E501_6A98_11D3_857C_00A0C9DF1035_.wvu.PrintArea" hidden="1">#REF!</definedName>
    <definedName name="Z_E0C0E503_6A98_11D3_857C_00A0C9DF1035_.wvu.PrintArea" localSheetId="4" hidden="1">#REF!</definedName>
    <definedName name="Z_E0C0E503_6A98_11D3_857C_00A0C9DF1035_.wvu.PrintArea" hidden="1">#REF!</definedName>
    <definedName name="Z_E0C0E504_6A98_11D3_857C_00A0C9DF1035_.wvu.PrintArea" localSheetId="4" hidden="1">#REF!</definedName>
    <definedName name="Z_E0C0E504_6A98_11D3_857C_00A0C9DF1035_.wvu.PrintArea" hidden="1">#REF!</definedName>
    <definedName name="Z_E0C0E505_6A98_11D3_857C_00A0C9DF1035_.wvu.PrintArea" localSheetId="4" hidden="1">#REF!</definedName>
    <definedName name="Z_E0C0E505_6A98_11D3_857C_00A0C9DF1035_.wvu.PrintArea" hidden="1">#REF!</definedName>
    <definedName name="Z_E0C0E506_6A98_11D3_857C_00A0C9DF1035_.wvu.PrintArea" localSheetId="4" hidden="1">#REF!</definedName>
    <definedName name="Z_E0C0E506_6A98_11D3_857C_00A0C9DF1035_.wvu.PrintArea" hidden="1">#REF!</definedName>
    <definedName name="Z_E0C0E508_6A98_11D3_857C_00A0C9DF1035_.wvu.PrintArea" localSheetId="4" hidden="1">#REF!</definedName>
    <definedName name="Z_E0C0E508_6A98_11D3_857C_00A0C9DF1035_.wvu.PrintArea" hidden="1">#REF!</definedName>
    <definedName name="Z_E0C0E509_6A98_11D3_857C_00A0C9DF1035_.wvu.PrintArea" localSheetId="4" hidden="1">#REF!</definedName>
    <definedName name="Z_E0C0E509_6A98_11D3_857C_00A0C9DF1035_.wvu.PrintArea" hidden="1">#REF!</definedName>
    <definedName name="Z_E0C0E50B_6A98_11D3_857C_00A0C9DF1035_.wvu.PrintArea" localSheetId="4" hidden="1">#REF!</definedName>
    <definedName name="Z_E0C0E50B_6A98_11D3_857C_00A0C9DF1035_.wvu.PrintArea" hidden="1">#REF!</definedName>
    <definedName name="Z_E0C0E50C_6A98_11D3_857C_00A0C9DF1035_.wvu.PrintArea" localSheetId="4" hidden="1">#REF!</definedName>
    <definedName name="Z_E0C0E50C_6A98_11D3_857C_00A0C9DF1035_.wvu.PrintArea" hidden="1">#REF!</definedName>
    <definedName name="Z_E0C0E50E_6A98_11D3_857C_00A0C9DF1035_.wvu.PrintArea" localSheetId="4" hidden="1">#REF!</definedName>
    <definedName name="Z_E0C0E50E_6A98_11D3_857C_00A0C9DF1035_.wvu.PrintArea" hidden="1">#REF!</definedName>
    <definedName name="Z_E0C0E50F_6A98_11D3_857C_00A0C9DF1035_.wvu.PrintArea" localSheetId="4" hidden="1">#REF!</definedName>
    <definedName name="Z_E0C0E50F_6A98_11D3_857C_00A0C9DF1035_.wvu.PrintArea" hidden="1">#REF!</definedName>
    <definedName name="Z_E0C0E510_6A98_11D3_857C_00A0C9DF1035_.wvu.PrintArea" localSheetId="4" hidden="1">#REF!</definedName>
    <definedName name="Z_E0C0E510_6A98_11D3_857C_00A0C9DF1035_.wvu.PrintArea" hidden="1">#REF!</definedName>
    <definedName name="Z_E0C0E511_6A98_11D3_857C_00A0C9DF1035_.wvu.PrintArea" localSheetId="4" hidden="1">#REF!</definedName>
    <definedName name="Z_E0C0E511_6A98_11D3_857C_00A0C9DF1035_.wvu.PrintArea" hidden="1">#REF!</definedName>
    <definedName name="Z_E0C0E513_6A98_11D3_857C_00A0C9DF1035_.wvu.PrintArea" localSheetId="4" hidden="1">#REF!</definedName>
    <definedName name="Z_E0C0E513_6A98_11D3_857C_00A0C9DF1035_.wvu.PrintArea" hidden="1">#REF!</definedName>
    <definedName name="Z_E0C0E514_6A98_11D3_857C_00A0C9DF1035_.wvu.PrintArea" localSheetId="4" hidden="1">#REF!</definedName>
    <definedName name="Z_E0C0E514_6A98_11D3_857C_00A0C9DF1035_.wvu.PrintArea" hidden="1">#REF!</definedName>
    <definedName name="Z_E0C0E515_6A98_11D3_857C_00A0C9DF1035_.wvu.PrintArea" localSheetId="4" hidden="1">#REF!</definedName>
    <definedName name="Z_E0C0E515_6A98_11D3_857C_00A0C9DF1035_.wvu.PrintArea" hidden="1">#REF!</definedName>
    <definedName name="Z_E0C0E516_6A98_11D3_857C_00A0C9DF1035_.wvu.PrintArea" localSheetId="4" hidden="1">#REF!</definedName>
    <definedName name="Z_E0C0E516_6A98_11D3_857C_00A0C9DF1035_.wvu.PrintArea" hidden="1">#REF!</definedName>
    <definedName name="Z_E0C0E518_6A98_11D3_857C_00A0C9DF1035_.wvu.PrintArea" localSheetId="4" hidden="1">#REF!</definedName>
    <definedName name="Z_E0C0E518_6A98_11D3_857C_00A0C9DF1035_.wvu.PrintArea" hidden="1">#REF!</definedName>
    <definedName name="Z_E0C0E519_6A98_11D3_857C_00A0C9DF1035_.wvu.PrintArea" localSheetId="4" hidden="1">#REF!</definedName>
    <definedName name="Z_E0C0E519_6A98_11D3_857C_00A0C9DF1035_.wvu.PrintArea" hidden="1">#REF!</definedName>
    <definedName name="Z_E3339D5D_3855_11D3_8575_00A0C9DF1035_.wvu.PrintArea" localSheetId="4" hidden="1">#REF!</definedName>
    <definedName name="Z_E3339D5D_3855_11D3_8575_00A0C9DF1035_.wvu.PrintArea" hidden="1">#REF!</definedName>
    <definedName name="Z_E3339D5E_3855_11D3_8575_00A0C9DF1035_.wvu.PrintArea" localSheetId="4" hidden="1">#REF!</definedName>
    <definedName name="Z_E3339D5E_3855_11D3_8575_00A0C9DF1035_.wvu.PrintArea" hidden="1">#REF!</definedName>
    <definedName name="Z_E3339D60_3855_11D3_8575_00A0C9DF1035_.wvu.PrintArea" localSheetId="4" hidden="1">#REF!</definedName>
    <definedName name="Z_E3339D60_3855_11D3_8575_00A0C9DF1035_.wvu.PrintArea" hidden="1">#REF!</definedName>
    <definedName name="Z_E3339D61_3855_11D3_8575_00A0C9DF1035_.wvu.PrintArea" localSheetId="4" hidden="1">#REF!</definedName>
    <definedName name="Z_E3339D61_3855_11D3_8575_00A0C9DF1035_.wvu.PrintArea" hidden="1">#REF!</definedName>
    <definedName name="Z_E3339D62_3855_11D3_8575_00A0C9DF1035_.wvu.PrintArea" localSheetId="4" hidden="1">#REF!</definedName>
    <definedName name="Z_E3339D62_3855_11D3_8575_00A0C9DF1035_.wvu.PrintArea" hidden="1">#REF!</definedName>
    <definedName name="Z_E3339D63_3855_11D3_8575_00A0C9DF1035_.wvu.PrintArea" localSheetId="4" hidden="1">#REF!</definedName>
    <definedName name="Z_E3339D63_3855_11D3_8575_00A0C9DF1035_.wvu.PrintArea" hidden="1">#REF!</definedName>
    <definedName name="Z_E3339D65_3855_11D3_8575_00A0C9DF1035_.wvu.PrintArea" localSheetId="4" hidden="1">#REF!</definedName>
    <definedName name="Z_E3339D65_3855_11D3_8575_00A0C9DF1035_.wvu.PrintArea" hidden="1">#REF!</definedName>
    <definedName name="Z_E3339D66_3855_11D3_8575_00A0C9DF1035_.wvu.PrintArea" localSheetId="4" hidden="1">#REF!</definedName>
    <definedName name="Z_E3339D66_3855_11D3_8575_00A0C9DF1035_.wvu.PrintArea" hidden="1">#REF!</definedName>
    <definedName name="Z_E3339D67_3855_11D3_8575_00A0C9DF1035_.wvu.PrintArea" localSheetId="4" hidden="1">#REF!</definedName>
    <definedName name="Z_E3339D67_3855_11D3_8575_00A0C9DF1035_.wvu.PrintArea" hidden="1">#REF!</definedName>
    <definedName name="Z_E3339D68_3855_11D3_8575_00A0C9DF1035_.wvu.PrintArea" localSheetId="4" hidden="1">#REF!</definedName>
    <definedName name="Z_E3339D68_3855_11D3_8575_00A0C9DF1035_.wvu.PrintArea" hidden="1">#REF!</definedName>
    <definedName name="Z_E3339D6A_3855_11D3_8575_00A0C9DF1035_.wvu.PrintArea" localSheetId="4" hidden="1">#REF!</definedName>
    <definedName name="Z_E3339D6A_3855_11D3_8575_00A0C9DF1035_.wvu.PrintArea" hidden="1">#REF!</definedName>
    <definedName name="Z_E3339D6B_3855_11D3_8575_00A0C9DF1035_.wvu.PrintArea" localSheetId="4" hidden="1">#REF!</definedName>
    <definedName name="Z_E3339D6B_3855_11D3_8575_00A0C9DF1035_.wvu.PrintArea" hidden="1">#REF!</definedName>
    <definedName name="Z_E3339D6D_3855_11D3_8575_00A0C9DF1035_.wvu.PrintArea" localSheetId="4" hidden="1">#REF!</definedName>
    <definedName name="Z_E3339D6D_3855_11D3_8575_00A0C9DF1035_.wvu.PrintArea" hidden="1">#REF!</definedName>
    <definedName name="Z_E3339D6E_3855_11D3_8575_00A0C9DF1035_.wvu.PrintArea" localSheetId="4" hidden="1">#REF!</definedName>
    <definedName name="Z_E3339D6E_3855_11D3_8575_00A0C9DF1035_.wvu.PrintArea" hidden="1">#REF!</definedName>
    <definedName name="Z_E3339D70_3855_11D3_8575_00A0C9DF1035_.wvu.PrintArea" localSheetId="4" hidden="1">#REF!</definedName>
    <definedName name="Z_E3339D70_3855_11D3_8575_00A0C9DF1035_.wvu.PrintArea" hidden="1">#REF!</definedName>
    <definedName name="Z_E3339D71_3855_11D3_8575_00A0C9DF1035_.wvu.PrintArea" localSheetId="4" hidden="1">#REF!</definedName>
    <definedName name="Z_E3339D71_3855_11D3_8575_00A0C9DF1035_.wvu.PrintArea" hidden="1">#REF!</definedName>
    <definedName name="Z_E3339D72_3855_11D3_8575_00A0C9DF1035_.wvu.PrintArea" localSheetId="4" hidden="1">#REF!</definedName>
    <definedName name="Z_E3339D72_3855_11D3_8575_00A0C9DF1035_.wvu.PrintArea" hidden="1">#REF!</definedName>
    <definedName name="Z_E3339D73_3855_11D3_8575_00A0C9DF1035_.wvu.PrintArea" localSheetId="4" hidden="1">#REF!</definedName>
    <definedName name="Z_E3339D73_3855_11D3_8575_00A0C9DF1035_.wvu.PrintArea" hidden="1">#REF!</definedName>
    <definedName name="Z_E3339D75_3855_11D3_8575_00A0C9DF1035_.wvu.PrintArea" localSheetId="4" hidden="1">#REF!</definedName>
    <definedName name="Z_E3339D75_3855_11D3_8575_00A0C9DF1035_.wvu.PrintArea" hidden="1">#REF!</definedName>
    <definedName name="Z_E3339D76_3855_11D3_8575_00A0C9DF1035_.wvu.PrintArea" localSheetId="4" hidden="1">#REF!</definedName>
    <definedName name="Z_E3339D76_3855_11D3_8575_00A0C9DF1035_.wvu.PrintArea" hidden="1">#REF!</definedName>
    <definedName name="Z_E3339D77_3855_11D3_8575_00A0C9DF1035_.wvu.PrintArea" localSheetId="4" hidden="1">#REF!</definedName>
    <definedName name="Z_E3339D77_3855_11D3_8575_00A0C9DF1035_.wvu.PrintArea" hidden="1">#REF!</definedName>
    <definedName name="Z_E3339D78_3855_11D3_8575_00A0C9DF1035_.wvu.PrintArea" localSheetId="4" hidden="1">#REF!</definedName>
    <definedName name="Z_E3339D78_3855_11D3_8575_00A0C9DF1035_.wvu.PrintArea" hidden="1">#REF!</definedName>
    <definedName name="Z_E3339D7A_3855_11D3_8575_00A0C9DF1035_.wvu.PrintArea" localSheetId="4" hidden="1">#REF!</definedName>
    <definedName name="Z_E3339D7A_3855_11D3_8575_00A0C9DF1035_.wvu.PrintArea" hidden="1">#REF!</definedName>
    <definedName name="Z_E3339D7B_3855_11D3_8575_00A0C9DF1035_.wvu.PrintArea" localSheetId="4" hidden="1">#REF!</definedName>
    <definedName name="Z_E3339D7B_3855_11D3_8575_00A0C9DF1035_.wvu.PrintArea" hidden="1">#REF!</definedName>
    <definedName name="Z_E3381B9F_39E1_11D3_97FE_00A0C9DF29C4_.wvu.PrintArea" localSheetId="4" hidden="1">#REF!</definedName>
    <definedName name="Z_E3381B9F_39E1_11D3_97FE_00A0C9DF29C4_.wvu.PrintArea" hidden="1">#REF!</definedName>
    <definedName name="Z_E3381BA0_39E1_11D3_97FE_00A0C9DF29C4_.wvu.PrintArea" localSheetId="4" hidden="1">#REF!</definedName>
    <definedName name="Z_E3381BA0_39E1_11D3_97FE_00A0C9DF29C4_.wvu.PrintArea" hidden="1">#REF!</definedName>
    <definedName name="Z_E3381BA2_39E1_11D3_97FE_00A0C9DF29C4_.wvu.PrintArea" localSheetId="4" hidden="1">#REF!</definedName>
    <definedName name="Z_E3381BA2_39E1_11D3_97FE_00A0C9DF29C4_.wvu.PrintArea" hidden="1">#REF!</definedName>
    <definedName name="Z_E3381BA3_39E1_11D3_97FE_00A0C9DF29C4_.wvu.PrintArea" localSheetId="4" hidden="1">#REF!</definedName>
    <definedName name="Z_E3381BA3_39E1_11D3_97FE_00A0C9DF29C4_.wvu.PrintArea" hidden="1">#REF!</definedName>
    <definedName name="Z_E3381BA4_39E1_11D3_97FE_00A0C9DF29C4_.wvu.PrintArea" localSheetId="4" hidden="1">#REF!</definedName>
    <definedName name="Z_E3381BA4_39E1_11D3_97FE_00A0C9DF29C4_.wvu.PrintArea" hidden="1">#REF!</definedName>
    <definedName name="Z_E3381BA5_39E1_11D3_97FE_00A0C9DF29C4_.wvu.PrintArea" localSheetId="4" hidden="1">#REF!</definedName>
    <definedName name="Z_E3381BA5_39E1_11D3_97FE_00A0C9DF29C4_.wvu.PrintArea" hidden="1">#REF!</definedName>
    <definedName name="Z_E3381BA7_39E1_11D3_97FE_00A0C9DF29C4_.wvu.PrintArea" localSheetId="4" hidden="1">#REF!</definedName>
    <definedName name="Z_E3381BA7_39E1_11D3_97FE_00A0C9DF29C4_.wvu.PrintArea" hidden="1">#REF!</definedName>
    <definedName name="Z_E3381BA8_39E1_11D3_97FE_00A0C9DF29C4_.wvu.PrintArea" localSheetId="4" hidden="1">#REF!</definedName>
    <definedName name="Z_E3381BA8_39E1_11D3_97FE_00A0C9DF29C4_.wvu.PrintArea" hidden="1">#REF!</definedName>
    <definedName name="Z_E3381BA9_39E1_11D3_97FE_00A0C9DF29C4_.wvu.PrintArea" localSheetId="4" hidden="1">#REF!</definedName>
    <definedName name="Z_E3381BA9_39E1_11D3_97FE_00A0C9DF29C4_.wvu.PrintArea" hidden="1">#REF!</definedName>
    <definedName name="Z_E3381BAA_39E1_11D3_97FE_00A0C9DF29C4_.wvu.PrintArea" localSheetId="4" hidden="1">#REF!</definedName>
    <definedName name="Z_E3381BAA_39E1_11D3_97FE_00A0C9DF29C4_.wvu.PrintArea" hidden="1">#REF!</definedName>
    <definedName name="Z_E3381BAC_39E1_11D3_97FE_00A0C9DF29C4_.wvu.PrintArea" localSheetId="4" hidden="1">#REF!</definedName>
    <definedName name="Z_E3381BAC_39E1_11D3_97FE_00A0C9DF29C4_.wvu.PrintArea" hidden="1">#REF!</definedName>
    <definedName name="Z_E3381BAD_39E1_11D3_97FE_00A0C9DF29C4_.wvu.PrintArea" localSheetId="4" hidden="1">#REF!</definedName>
    <definedName name="Z_E3381BAD_39E1_11D3_97FE_00A0C9DF29C4_.wvu.PrintArea" hidden="1">#REF!</definedName>
    <definedName name="Z_E3381BAF_39E1_11D3_97FE_00A0C9DF29C4_.wvu.PrintArea" localSheetId="4" hidden="1">#REF!</definedName>
    <definedName name="Z_E3381BAF_39E1_11D3_97FE_00A0C9DF29C4_.wvu.PrintArea" hidden="1">#REF!</definedName>
    <definedName name="Z_E3381BB0_39E1_11D3_97FE_00A0C9DF29C4_.wvu.PrintArea" localSheetId="4" hidden="1">#REF!</definedName>
    <definedName name="Z_E3381BB0_39E1_11D3_97FE_00A0C9DF29C4_.wvu.PrintArea" hidden="1">#REF!</definedName>
    <definedName name="Z_E3381BB2_39E1_11D3_97FE_00A0C9DF29C4_.wvu.PrintArea" localSheetId="4" hidden="1">#REF!</definedName>
    <definedName name="Z_E3381BB2_39E1_11D3_97FE_00A0C9DF29C4_.wvu.PrintArea" hidden="1">#REF!</definedName>
    <definedName name="Z_E3381BB3_39E1_11D3_97FE_00A0C9DF29C4_.wvu.PrintArea" localSheetId="4" hidden="1">#REF!</definedName>
    <definedName name="Z_E3381BB3_39E1_11D3_97FE_00A0C9DF29C4_.wvu.PrintArea" hidden="1">#REF!</definedName>
    <definedName name="Z_E3381BB4_39E1_11D3_97FE_00A0C9DF29C4_.wvu.PrintArea" localSheetId="4" hidden="1">#REF!</definedName>
    <definedName name="Z_E3381BB4_39E1_11D3_97FE_00A0C9DF29C4_.wvu.PrintArea" hidden="1">#REF!</definedName>
    <definedName name="Z_E3381BB5_39E1_11D3_97FE_00A0C9DF29C4_.wvu.PrintArea" localSheetId="4" hidden="1">#REF!</definedName>
    <definedName name="Z_E3381BB5_39E1_11D3_97FE_00A0C9DF29C4_.wvu.PrintArea" hidden="1">#REF!</definedName>
    <definedName name="Z_E3381BB7_39E1_11D3_97FE_00A0C9DF29C4_.wvu.PrintArea" localSheetId="4" hidden="1">#REF!</definedName>
    <definedName name="Z_E3381BB7_39E1_11D3_97FE_00A0C9DF29C4_.wvu.PrintArea" hidden="1">#REF!</definedName>
    <definedName name="Z_E3381BB8_39E1_11D3_97FE_00A0C9DF29C4_.wvu.PrintArea" localSheetId="4" hidden="1">#REF!</definedName>
    <definedName name="Z_E3381BB8_39E1_11D3_97FE_00A0C9DF29C4_.wvu.PrintArea" hidden="1">#REF!</definedName>
    <definedName name="Z_E3381BB9_39E1_11D3_97FE_00A0C9DF29C4_.wvu.PrintArea" localSheetId="4" hidden="1">#REF!</definedName>
    <definedName name="Z_E3381BB9_39E1_11D3_97FE_00A0C9DF29C4_.wvu.PrintArea" hidden="1">#REF!</definedName>
    <definedName name="Z_E3381BBA_39E1_11D3_97FE_00A0C9DF29C4_.wvu.PrintArea" localSheetId="4" hidden="1">#REF!</definedName>
    <definedName name="Z_E3381BBA_39E1_11D3_97FE_00A0C9DF29C4_.wvu.PrintArea" hidden="1">#REF!</definedName>
    <definedName name="Z_E3381BBC_39E1_11D3_97FE_00A0C9DF29C4_.wvu.PrintArea" localSheetId="4" hidden="1">#REF!</definedName>
    <definedName name="Z_E3381BBC_39E1_11D3_97FE_00A0C9DF29C4_.wvu.PrintArea" hidden="1">#REF!</definedName>
    <definedName name="Z_E3381BBD_39E1_11D3_97FE_00A0C9DF29C4_.wvu.PrintArea" localSheetId="4" hidden="1">#REF!</definedName>
    <definedName name="Z_E3381BBD_39E1_11D3_97FE_00A0C9DF29C4_.wvu.PrintArea" hidden="1">#REF!</definedName>
    <definedName name="Z_E359ABDC_4366_11D3_8575_00A0C9DF1035_.wvu.PrintArea" localSheetId="4" hidden="1">#REF!</definedName>
    <definedName name="Z_E359ABDC_4366_11D3_8575_00A0C9DF1035_.wvu.PrintArea" hidden="1">#REF!</definedName>
    <definedName name="Z_E359ABDD_4366_11D3_8575_00A0C9DF1035_.wvu.PrintArea" localSheetId="4" hidden="1">#REF!</definedName>
    <definedName name="Z_E359ABDD_4366_11D3_8575_00A0C9DF1035_.wvu.PrintArea" hidden="1">#REF!</definedName>
    <definedName name="Z_E359ABDF_4366_11D3_8575_00A0C9DF1035_.wvu.PrintArea" localSheetId="4" hidden="1">#REF!</definedName>
    <definedName name="Z_E359ABDF_4366_11D3_8575_00A0C9DF1035_.wvu.PrintArea" hidden="1">#REF!</definedName>
    <definedName name="Z_E359ABE0_4366_11D3_8575_00A0C9DF1035_.wvu.PrintArea" localSheetId="4" hidden="1">#REF!</definedName>
    <definedName name="Z_E359ABE0_4366_11D3_8575_00A0C9DF1035_.wvu.PrintArea" hidden="1">#REF!</definedName>
    <definedName name="Z_E359ABE1_4366_11D3_8575_00A0C9DF1035_.wvu.PrintArea" localSheetId="4" hidden="1">#REF!</definedName>
    <definedName name="Z_E359ABE1_4366_11D3_8575_00A0C9DF1035_.wvu.PrintArea" hidden="1">#REF!</definedName>
    <definedName name="Z_E359ABE2_4366_11D3_8575_00A0C9DF1035_.wvu.PrintArea" localSheetId="4" hidden="1">#REF!</definedName>
    <definedName name="Z_E359ABE2_4366_11D3_8575_00A0C9DF1035_.wvu.PrintArea" hidden="1">#REF!</definedName>
    <definedName name="Z_E359ABE4_4366_11D3_8575_00A0C9DF1035_.wvu.PrintArea" localSheetId="4" hidden="1">#REF!</definedName>
    <definedName name="Z_E359ABE4_4366_11D3_8575_00A0C9DF1035_.wvu.PrintArea" hidden="1">#REF!</definedName>
    <definedName name="Z_E359ABE5_4366_11D3_8575_00A0C9DF1035_.wvu.PrintArea" localSheetId="4" hidden="1">#REF!</definedName>
    <definedName name="Z_E359ABE5_4366_11D3_8575_00A0C9DF1035_.wvu.PrintArea" hidden="1">#REF!</definedName>
    <definedName name="Z_E359ABE6_4366_11D3_8575_00A0C9DF1035_.wvu.PrintArea" localSheetId="4" hidden="1">#REF!</definedName>
    <definedName name="Z_E359ABE6_4366_11D3_8575_00A0C9DF1035_.wvu.PrintArea" hidden="1">#REF!</definedName>
    <definedName name="Z_E359ABE7_4366_11D3_8575_00A0C9DF1035_.wvu.PrintArea" localSheetId="4" hidden="1">#REF!</definedName>
    <definedName name="Z_E359ABE7_4366_11D3_8575_00A0C9DF1035_.wvu.PrintArea" hidden="1">#REF!</definedName>
    <definedName name="Z_E359ABE9_4366_11D3_8575_00A0C9DF1035_.wvu.PrintArea" localSheetId="4" hidden="1">#REF!</definedName>
    <definedName name="Z_E359ABE9_4366_11D3_8575_00A0C9DF1035_.wvu.PrintArea" hidden="1">#REF!</definedName>
    <definedName name="Z_E359ABEA_4366_11D3_8575_00A0C9DF1035_.wvu.PrintArea" localSheetId="4" hidden="1">#REF!</definedName>
    <definedName name="Z_E359ABEA_4366_11D3_8575_00A0C9DF1035_.wvu.PrintArea" hidden="1">#REF!</definedName>
    <definedName name="Z_E359ABEC_4366_11D3_8575_00A0C9DF1035_.wvu.PrintArea" localSheetId="4" hidden="1">#REF!</definedName>
    <definedName name="Z_E359ABEC_4366_11D3_8575_00A0C9DF1035_.wvu.PrintArea" hidden="1">#REF!</definedName>
    <definedName name="Z_E359ABED_4366_11D3_8575_00A0C9DF1035_.wvu.PrintArea" localSheetId="4" hidden="1">#REF!</definedName>
    <definedName name="Z_E359ABED_4366_11D3_8575_00A0C9DF1035_.wvu.PrintArea" hidden="1">#REF!</definedName>
    <definedName name="Z_E359ABEF_4366_11D3_8575_00A0C9DF1035_.wvu.PrintArea" localSheetId="4" hidden="1">#REF!</definedName>
    <definedName name="Z_E359ABEF_4366_11D3_8575_00A0C9DF1035_.wvu.PrintArea" hidden="1">#REF!</definedName>
    <definedName name="Z_E359ABF0_4366_11D3_8575_00A0C9DF1035_.wvu.PrintArea" localSheetId="4" hidden="1">#REF!</definedName>
    <definedName name="Z_E359ABF0_4366_11D3_8575_00A0C9DF1035_.wvu.PrintArea" hidden="1">#REF!</definedName>
    <definedName name="Z_E359ABF1_4366_11D3_8575_00A0C9DF1035_.wvu.PrintArea" localSheetId="4" hidden="1">#REF!</definedName>
    <definedName name="Z_E359ABF1_4366_11D3_8575_00A0C9DF1035_.wvu.PrintArea" hidden="1">#REF!</definedName>
    <definedName name="Z_E359ABF2_4366_11D3_8575_00A0C9DF1035_.wvu.PrintArea" localSheetId="4" hidden="1">#REF!</definedName>
    <definedName name="Z_E359ABF2_4366_11D3_8575_00A0C9DF1035_.wvu.PrintArea" hidden="1">#REF!</definedName>
    <definedName name="Z_E359ABF4_4366_11D3_8575_00A0C9DF1035_.wvu.PrintArea" localSheetId="4" hidden="1">#REF!</definedName>
    <definedName name="Z_E359ABF4_4366_11D3_8575_00A0C9DF1035_.wvu.PrintArea" hidden="1">#REF!</definedName>
    <definedName name="Z_E359ABF5_4366_11D3_8575_00A0C9DF1035_.wvu.PrintArea" localSheetId="4" hidden="1">#REF!</definedName>
    <definedName name="Z_E359ABF5_4366_11D3_8575_00A0C9DF1035_.wvu.PrintArea" hidden="1">#REF!</definedName>
    <definedName name="Z_E359ABF6_4366_11D3_8575_00A0C9DF1035_.wvu.PrintArea" localSheetId="4" hidden="1">#REF!</definedName>
    <definedName name="Z_E359ABF6_4366_11D3_8575_00A0C9DF1035_.wvu.PrintArea" hidden="1">#REF!</definedName>
    <definedName name="Z_E359ABF7_4366_11D3_8575_00A0C9DF1035_.wvu.PrintArea" localSheetId="4" hidden="1">#REF!</definedName>
    <definedName name="Z_E359ABF7_4366_11D3_8575_00A0C9DF1035_.wvu.PrintArea" hidden="1">#REF!</definedName>
    <definedName name="Z_E359ABF9_4366_11D3_8575_00A0C9DF1035_.wvu.PrintArea" localSheetId="4" hidden="1">#REF!</definedName>
    <definedName name="Z_E359ABF9_4366_11D3_8575_00A0C9DF1035_.wvu.PrintArea" hidden="1">#REF!</definedName>
    <definedName name="Z_E359ABFA_4366_11D3_8575_00A0C9DF1035_.wvu.PrintArea" localSheetId="4" hidden="1">#REF!</definedName>
    <definedName name="Z_E359ABFA_4366_11D3_8575_00A0C9DF1035_.wvu.PrintArea" hidden="1">#REF!</definedName>
    <definedName name="Z_E84C5E09_352A_11D3_97FE_00A0C9DF29C4_.wvu.PrintArea" localSheetId="4" hidden="1">#REF!</definedName>
    <definedName name="Z_E84C5E09_352A_11D3_97FE_00A0C9DF29C4_.wvu.PrintArea" hidden="1">#REF!</definedName>
    <definedName name="Z_E84C5E0A_352A_11D3_97FE_00A0C9DF29C4_.wvu.PrintArea" localSheetId="4" hidden="1">#REF!</definedName>
    <definedName name="Z_E84C5E0A_352A_11D3_97FE_00A0C9DF29C4_.wvu.PrintArea" hidden="1">#REF!</definedName>
    <definedName name="Z_E84C5E0C_352A_11D3_97FE_00A0C9DF29C4_.wvu.PrintArea" localSheetId="4" hidden="1">#REF!</definedName>
    <definedName name="Z_E84C5E0C_352A_11D3_97FE_00A0C9DF29C4_.wvu.PrintArea" hidden="1">#REF!</definedName>
    <definedName name="Z_E84C5E0D_352A_11D3_97FE_00A0C9DF29C4_.wvu.PrintArea" localSheetId="4" hidden="1">#REF!</definedName>
    <definedName name="Z_E84C5E0D_352A_11D3_97FE_00A0C9DF29C4_.wvu.PrintArea" hidden="1">#REF!</definedName>
    <definedName name="Z_E84C5E0E_352A_11D3_97FE_00A0C9DF29C4_.wvu.PrintArea" localSheetId="4" hidden="1">#REF!</definedName>
    <definedName name="Z_E84C5E0E_352A_11D3_97FE_00A0C9DF29C4_.wvu.PrintArea" hidden="1">#REF!</definedName>
    <definedName name="Z_E84C5E0F_352A_11D3_97FE_00A0C9DF29C4_.wvu.PrintArea" localSheetId="4" hidden="1">#REF!</definedName>
    <definedName name="Z_E84C5E0F_352A_11D3_97FE_00A0C9DF29C4_.wvu.PrintArea" hidden="1">#REF!</definedName>
    <definedName name="Z_E84C5E11_352A_11D3_97FE_00A0C9DF29C4_.wvu.PrintArea" localSheetId="4" hidden="1">#REF!</definedName>
    <definedName name="Z_E84C5E11_352A_11D3_97FE_00A0C9DF29C4_.wvu.PrintArea" hidden="1">#REF!</definedName>
    <definedName name="Z_E84C5E12_352A_11D3_97FE_00A0C9DF29C4_.wvu.PrintArea" localSheetId="4" hidden="1">#REF!</definedName>
    <definedName name="Z_E84C5E12_352A_11D3_97FE_00A0C9DF29C4_.wvu.PrintArea" hidden="1">#REF!</definedName>
    <definedName name="Z_E84C5E13_352A_11D3_97FE_00A0C9DF29C4_.wvu.PrintArea" localSheetId="4" hidden="1">#REF!</definedName>
    <definedName name="Z_E84C5E13_352A_11D3_97FE_00A0C9DF29C4_.wvu.PrintArea" hidden="1">#REF!</definedName>
    <definedName name="Z_E84C5E14_352A_11D3_97FE_00A0C9DF29C4_.wvu.PrintArea" localSheetId="4" hidden="1">#REF!</definedName>
    <definedName name="Z_E84C5E14_352A_11D3_97FE_00A0C9DF29C4_.wvu.PrintArea" hidden="1">#REF!</definedName>
    <definedName name="Z_E84C5E16_352A_11D3_97FE_00A0C9DF29C4_.wvu.PrintArea" localSheetId="4" hidden="1">#REF!</definedName>
    <definedName name="Z_E84C5E16_352A_11D3_97FE_00A0C9DF29C4_.wvu.PrintArea" hidden="1">#REF!</definedName>
    <definedName name="Z_E84C5E17_352A_11D3_97FE_00A0C9DF29C4_.wvu.PrintArea" localSheetId="4" hidden="1">#REF!</definedName>
    <definedName name="Z_E84C5E17_352A_11D3_97FE_00A0C9DF29C4_.wvu.PrintArea" hidden="1">#REF!</definedName>
    <definedName name="Z_E84C5E19_352A_11D3_97FE_00A0C9DF29C4_.wvu.PrintArea" localSheetId="4" hidden="1">#REF!</definedName>
    <definedName name="Z_E84C5E19_352A_11D3_97FE_00A0C9DF29C4_.wvu.PrintArea" hidden="1">#REF!</definedName>
    <definedName name="Z_E84C5E1A_352A_11D3_97FE_00A0C9DF29C4_.wvu.PrintArea" localSheetId="4" hidden="1">#REF!</definedName>
    <definedName name="Z_E84C5E1A_352A_11D3_97FE_00A0C9DF29C4_.wvu.PrintArea" hidden="1">#REF!</definedName>
    <definedName name="Z_E84C5E1C_352A_11D3_97FE_00A0C9DF29C4_.wvu.PrintArea" localSheetId="4" hidden="1">#REF!</definedName>
    <definedName name="Z_E84C5E1C_352A_11D3_97FE_00A0C9DF29C4_.wvu.PrintArea" hidden="1">#REF!</definedName>
    <definedName name="Z_E84C5E1D_352A_11D3_97FE_00A0C9DF29C4_.wvu.PrintArea" localSheetId="4" hidden="1">#REF!</definedName>
    <definedName name="Z_E84C5E1D_352A_11D3_97FE_00A0C9DF29C4_.wvu.PrintArea" hidden="1">#REF!</definedName>
    <definedName name="Z_E84C5E1E_352A_11D3_97FE_00A0C9DF29C4_.wvu.PrintArea" localSheetId="4" hidden="1">#REF!</definedName>
    <definedName name="Z_E84C5E1E_352A_11D3_97FE_00A0C9DF29C4_.wvu.PrintArea" hidden="1">#REF!</definedName>
    <definedName name="Z_E84C5E1F_352A_11D3_97FE_00A0C9DF29C4_.wvu.PrintArea" localSheetId="4" hidden="1">#REF!</definedName>
    <definedName name="Z_E84C5E1F_352A_11D3_97FE_00A0C9DF29C4_.wvu.PrintArea" hidden="1">#REF!</definedName>
    <definedName name="Z_E84C5E21_352A_11D3_97FE_00A0C9DF29C4_.wvu.PrintArea" localSheetId="4" hidden="1">#REF!</definedName>
    <definedName name="Z_E84C5E21_352A_11D3_97FE_00A0C9DF29C4_.wvu.PrintArea" hidden="1">#REF!</definedName>
    <definedName name="Z_E84C5E22_352A_11D3_97FE_00A0C9DF29C4_.wvu.PrintArea" localSheetId="4" hidden="1">#REF!</definedName>
    <definedName name="Z_E84C5E22_352A_11D3_97FE_00A0C9DF29C4_.wvu.PrintArea" hidden="1">#REF!</definedName>
    <definedName name="Z_E84C5E23_352A_11D3_97FE_00A0C9DF29C4_.wvu.PrintArea" localSheetId="4" hidden="1">#REF!</definedName>
    <definedName name="Z_E84C5E23_352A_11D3_97FE_00A0C9DF29C4_.wvu.PrintArea" hidden="1">#REF!</definedName>
    <definedName name="Z_E84C5E24_352A_11D3_97FE_00A0C9DF29C4_.wvu.PrintArea" localSheetId="4" hidden="1">#REF!</definedName>
    <definedName name="Z_E84C5E24_352A_11D3_97FE_00A0C9DF29C4_.wvu.PrintArea" hidden="1">#REF!</definedName>
    <definedName name="Z_E84C5E26_352A_11D3_97FE_00A0C9DF29C4_.wvu.PrintArea" localSheetId="4" hidden="1">#REF!</definedName>
    <definedName name="Z_E84C5E26_352A_11D3_97FE_00A0C9DF29C4_.wvu.PrintArea" hidden="1">#REF!</definedName>
    <definedName name="Z_E84C5E27_352A_11D3_97FE_00A0C9DF29C4_.wvu.PrintArea" localSheetId="4" hidden="1">#REF!</definedName>
    <definedName name="Z_E84C5E27_352A_11D3_97FE_00A0C9DF29C4_.wvu.PrintArea" hidden="1">#REF!</definedName>
    <definedName name="Z_EF3BA654_A7EF_11D3_980D_00A0C9DF29C4_.wvu.PrintArea" localSheetId="4" hidden="1">#REF!</definedName>
    <definedName name="Z_EF3BA654_A7EF_11D3_980D_00A0C9DF29C4_.wvu.PrintArea" hidden="1">#REF!</definedName>
    <definedName name="Z_EF3BA655_A7EF_11D3_980D_00A0C9DF29C4_.wvu.PrintArea" localSheetId="4" hidden="1">#REF!</definedName>
    <definedName name="Z_EF3BA655_A7EF_11D3_980D_00A0C9DF29C4_.wvu.PrintArea" hidden="1">#REF!</definedName>
    <definedName name="Z_EF3BA657_A7EF_11D3_980D_00A0C9DF29C4_.wvu.PrintArea" localSheetId="4" hidden="1">#REF!</definedName>
    <definedName name="Z_EF3BA657_A7EF_11D3_980D_00A0C9DF29C4_.wvu.PrintArea" hidden="1">#REF!</definedName>
    <definedName name="Z_EF3BA658_A7EF_11D3_980D_00A0C9DF29C4_.wvu.PrintArea" localSheetId="4" hidden="1">#REF!</definedName>
    <definedName name="Z_EF3BA658_A7EF_11D3_980D_00A0C9DF29C4_.wvu.PrintArea" hidden="1">#REF!</definedName>
    <definedName name="Z_EF3BA659_A7EF_11D3_980D_00A0C9DF29C4_.wvu.PrintArea" localSheetId="4" hidden="1">#REF!</definedName>
    <definedName name="Z_EF3BA659_A7EF_11D3_980D_00A0C9DF29C4_.wvu.PrintArea" hidden="1">#REF!</definedName>
    <definedName name="Z_EF3BA65A_A7EF_11D3_980D_00A0C9DF29C4_.wvu.PrintArea" localSheetId="4" hidden="1">#REF!</definedName>
    <definedName name="Z_EF3BA65A_A7EF_11D3_980D_00A0C9DF29C4_.wvu.PrintArea" hidden="1">#REF!</definedName>
    <definedName name="Z_EF3BA65C_A7EF_11D3_980D_00A0C9DF29C4_.wvu.PrintArea" localSheetId="4" hidden="1">#REF!</definedName>
    <definedName name="Z_EF3BA65C_A7EF_11D3_980D_00A0C9DF29C4_.wvu.PrintArea" hidden="1">#REF!</definedName>
    <definedName name="Z_EF3BA65D_A7EF_11D3_980D_00A0C9DF29C4_.wvu.PrintArea" localSheetId="4" hidden="1">#REF!</definedName>
    <definedName name="Z_EF3BA65D_A7EF_11D3_980D_00A0C9DF29C4_.wvu.PrintArea" hidden="1">#REF!</definedName>
    <definedName name="Z_EF3BA65E_A7EF_11D3_980D_00A0C9DF29C4_.wvu.PrintArea" localSheetId="4" hidden="1">#REF!</definedName>
    <definedName name="Z_EF3BA65E_A7EF_11D3_980D_00A0C9DF29C4_.wvu.PrintArea" hidden="1">#REF!</definedName>
    <definedName name="Z_EF3BA65F_A7EF_11D3_980D_00A0C9DF29C4_.wvu.PrintArea" localSheetId="4" hidden="1">#REF!</definedName>
    <definedName name="Z_EF3BA65F_A7EF_11D3_980D_00A0C9DF29C4_.wvu.PrintArea" hidden="1">#REF!</definedName>
    <definedName name="Z_EF3BA661_A7EF_11D3_980D_00A0C9DF29C4_.wvu.PrintArea" localSheetId="4" hidden="1">#REF!</definedName>
    <definedName name="Z_EF3BA661_A7EF_11D3_980D_00A0C9DF29C4_.wvu.PrintArea" hidden="1">#REF!</definedName>
    <definedName name="Z_EF3BA662_A7EF_11D3_980D_00A0C9DF29C4_.wvu.PrintArea" localSheetId="4" hidden="1">#REF!</definedName>
    <definedName name="Z_EF3BA662_A7EF_11D3_980D_00A0C9DF29C4_.wvu.PrintArea" hidden="1">#REF!</definedName>
    <definedName name="Z_EF3BA664_A7EF_11D3_980D_00A0C9DF29C4_.wvu.PrintArea" localSheetId="4" hidden="1">#REF!</definedName>
    <definedName name="Z_EF3BA664_A7EF_11D3_980D_00A0C9DF29C4_.wvu.PrintArea" hidden="1">#REF!</definedName>
    <definedName name="Z_EF3BA665_A7EF_11D3_980D_00A0C9DF29C4_.wvu.PrintArea" localSheetId="4" hidden="1">#REF!</definedName>
    <definedName name="Z_EF3BA665_A7EF_11D3_980D_00A0C9DF29C4_.wvu.PrintArea" hidden="1">#REF!</definedName>
    <definedName name="Z_EF3BA667_A7EF_11D3_980D_00A0C9DF29C4_.wvu.PrintArea" localSheetId="4" hidden="1">#REF!</definedName>
    <definedName name="Z_EF3BA667_A7EF_11D3_980D_00A0C9DF29C4_.wvu.PrintArea" hidden="1">#REF!</definedName>
    <definedName name="Z_EF3BA668_A7EF_11D3_980D_00A0C9DF29C4_.wvu.PrintArea" localSheetId="4" hidden="1">#REF!</definedName>
    <definedName name="Z_EF3BA668_A7EF_11D3_980D_00A0C9DF29C4_.wvu.PrintArea" hidden="1">#REF!</definedName>
    <definedName name="Z_EF3BA669_A7EF_11D3_980D_00A0C9DF29C4_.wvu.PrintArea" localSheetId="4" hidden="1">#REF!</definedName>
    <definedName name="Z_EF3BA669_A7EF_11D3_980D_00A0C9DF29C4_.wvu.PrintArea" hidden="1">#REF!</definedName>
    <definedName name="Z_EF3BA66A_A7EF_11D3_980D_00A0C9DF29C4_.wvu.PrintArea" localSheetId="4" hidden="1">#REF!</definedName>
    <definedName name="Z_EF3BA66A_A7EF_11D3_980D_00A0C9DF29C4_.wvu.PrintArea" hidden="1">#REF!</definedName>
    <definedName name="Z_EF3BA66C_A7EF_11D3_980D_00A0C9DF29C4_.wvu.PrintArea" localSheetId="4" hidden="1">#REF!</definedName>
    <definedName name="Z_EF3BA66C_A7EF_11D3_980D_00A0C9DF29C4_.wvu.PrintArea" hidden="1">#REF!</definedName>
    <definedName name="Z_EF3BA66D_A7EF_11D3_980D_00A0C9DF29C4_.wvu.PrintArea" localSheetId="4" hidden="1">#REF!</definedName>
    <definedName name="Z_EF3BA66D_A7EF_11D3_980D_00A0C9DF29C4_.wvu.PrintArea" hidden="1">#REF!</definedName>
    <definedName name="Z_EF3BA66E_A7EF_11D3_980D_00A0C9DF29C4_.wvu.PrintArea" localSheetId="4" hidden="1">#REF!</definedName>
    <definedName name="Z_EF3BA66E_A7EF_11D3_980D_00A0C9DF29C4_.wvu.PrintArea" hidden="1">#REF!</definedName>
    <definedName name="Z_EF3BA66F_A7EF_11D3_980D_00A0C9DF29C4_.wvu.PrintArea" localSheetId="4" hidden="1">#REF!</definedName>
    <definedName name="Z_EF3BA66F_A7EF_11D3_980D_00A0C9DF29C4_.wvu.PrintArea" hidden="1">#REF!</definedName>
    <definedName name="Z_EF3BA671_A7EF_11D3_980D_00A0C9DF29C4_.wvu.PrintArea" localSheetId="4" hidden="1">#REF!</definedName>
    <definedName name="Z_EF3BA671_A7EF_11D3_980D_00A0C9DF29C4_.wvu.PrintArea" hidden="1">#REF!</definedName>
    <definedName name="Z_EF3BA672_A7EF_11D3_980D_00A0C9DF29C4_.wvu.PrintArea" localSheetId="4" hidden="1">#REF!</definedName>
    <definedName name="Z_EF3BA672_A7EF_11D3_980D_00A0C9DF29C4_.wvu.PrintArea" hidden="1">#REF!</definedName>
    <definedName name="Z_F56C154B_3AB1_11D3_ABE7_00A0C9DF1063_.wvu.PrintArea" localSheetId="4" hidden="1">#REF!</definedName>
    <definedName name="Z_F56C154B_3AB1_11D3_ABE7_00A0C9DF1063_.wvu.PrintArea" hidden="1">#REF!</definedName>
    <definedName name="Z_F56C154C_3AB1_11D3_ABE7_00A0C9DF1063_.wvu.PrintArea" localSheetId="4" hidden="1">#REF!</definedName>
    <definedName name="Z_F56C154C_3AB1_11D3_ABE7_00A0C9DF1063_.wvu.PrintArea" hidden="1">#REF!</definedName>
    <definedName name="Z_F56C154E_3AB1_11D3_ABE7_00A0C9DF1063_.wvu.PrintArea" localSheetId="4" hidden="1">#REF!</definedName>
    <definedName name="Z_F56C154E_3AB1_11D3_ABE7_00A0C9DF1063_.wvu.PrintArea" hidden="1">#REF!</definedName>
    <definedName name="Z_F56C154F_3AB1_11D3_ABE7_00A0C9DF1063_.wvu.PrintArea" localSheetId="4" hidden="1">#REF!</definedName>
    <definedName name="Z_F56C154F_3AB1_11D3_ABE7_00A0C9DF1063_.wvu.PrintArea" hidden="1">#REF!</definedName>
    <definedName name="Z_F56C1550_3AB1_11D3_ABE7_00A0C9DF1063_.wvu.PrintArea" localSheetId="4" hidden="1">#REF!</definedName>
    <definedName name="Z_F56C1550_3AB1_11D3_ABE7_00A0C9DF1063_.wvu.PrintArea" hidden="1">#REF!</definedName>
    <definedName name="Z_F56C1551_3AB1_11D3_ABE7_00A0C9DF1063_.wvu.PrintArea" localSheetId="4" hidden="1">#REF!</definedName>
    <definedName name="Z_F56C1551_3AB1_11D3_ABE7_00A0C9DF1063_.wvu.PrintArea" hidden="1">#REF!</definedName>
    <definedName name="Z_F56C1553_3AB1_11D3_ABE7_00A0C9DF1063_.wvu.PrintArea" localSheetId="4" hidden="1">#REF!</definedName>
    <definedName name="Z_F56C1553_3AB1_11D3_ABE7_00A0C9DF1063_.wvu.PrintArea" hidden="1">#REF!</definedName>
    <definedName name="Z_F56C1554_3AB1_11D3_ABE7_00A0C9DF1063_.wvu.PrintArea" localSheetId="4" hidden="1">#REF!</definedName>
    <definedName name="Z_F56C1554_3AB1_11D3_ABE7_00A0C9DF1063_.wvu.PrintArea" hidden="1">#REF!</definedName>
    <definedName name="Z_F56C1555_3AB1_11D3_ABE7_00A0C9DF1063_.wvu.PrintArea" localSheetId="4" hidden="1">#REF!</definedName>
    <definedName name="Z_F56C1555_3AB1_11D3_ABE7_00A0C9DF1063_.wvu.PrintArea" hidden="1">#REF!</definedName>
    <definedName name="Z_F56C1556_3AB1_11D3_ABE7_00A0C9DF1063_.wvu.PrintArea" localSheetId="4" hidden="1">#REF!</definedName>
    <definedName name="Z_F56C1556_3AB1_11D3_ABE7_00A0C9DF1063_.wvu.PrintArea" hidden="1">#REF!</definedName>
    <definedName name="Z_F56C1558_3AB1_11D3_ABE7_00A0C9DF1063_.wvu.PrintArea" localSheetId="4" hidden="1">#REF!</definedName>
    <definedName name="Z_F56C1558_3AB1_11D3_ABE7_00A0C9DF1063_.wvu.PrintArea" hidden="1">#REF!</definedName>
    <definedName name="Z_F56C1559_3AB1_11D3_ABE7_00A0C9DF1063_.wvu.PrintArea" localSheetId="4" hidden="1">#REF!</definedName>
    <definedName name="Z_F56C1559_3AB1_11D3_ABE7_00A0C9DF1063_.wvu.PrintArea" hidden="1">#REF!</definedName>
    <definedName name="Z_F56C155B_3AB1_11D3_ABE7_00A0C9DF1063_.wvu.PrintArea" localSheetId="4" hidden="1">#REF!</definedName>
    <definedName name="Z_F56C155B_3AB1_11D3_ABE7_00A0C9DF1063_.wvu.PrintArea" hidden="1">#REF!</definedName>
    <definedName name="Z_F56C155C_3AB1_11D3_ABE7_00A0C9DF1063_.wvu.PrintArea" localSheetId="4" hidden="1">#REF!</definedName>
    <definedName name="Z_F56C155C_3AB1_11D3_ABE7_00A0C9DF1063_.wvu.PrintArea" hidden="1">#REF!</definedName>
    <definedName name="Z_F56C155E_3AB1_11D3_ABE7_00A0C9DF1063_.wvu.PrintArea" localSheetId="4" hidden="1">#REF!</definedName>
    <definedName name="Z_F56C155E_3AB1_11D3_ABE7_00A0C9DF1063_.wvu.PrintArea" hidden="1">#REF!</definedName>
    <definedName name="Z_F56C155F_3AB1_11D3_ABE7_00A0C9DF1063_.wvu.PrintArea" localSheetId="4" hidden="1">#REF!</definedName>
    <definedName name="Z_F56C155F_3AB1_11D3_ABE7_00A0C9DF1063_.wvu.PrintArea" hidden="1">#REF!</definedName>
    <definedName name="Z_F56C1560_3AB1_11D3_ABE7_00A0C9DF1063_.wvu.PrintArea" localSheetId="4" hidden="1">#REF!</definedName>
    <definedName name="Z_F56C1560_3AB1_11D3_ABE7_00A0C9DF1063_.wvu.PrintArea" hidden="1">#REF!</definedName>
    <definedName name="Z_F56C1561_3AB1_11D3_ABE7_00A0C9DF1063_.wvu.PrintArea" localSheetId="4" hidden="1">#REF!</definedName>
    <definedName name="Z_F56C1561_3AB1_11D3_ABE7_00A0C9DF1063_.wvu.PrintArea" hidden="1">#REF!</definedName>
    <definedName name="Z_F56C1563_3AB1_11D3_ABE7_00A0C9DF1063_.wvu.PrintArea" localSheetId="4" hidden="1">#REF!</definedName>
    <definedName name="Z_F56C1563_3AB1_11D3_ABE7_00A0C9DF1063_.wvu.PrintArea" hidden="1">#REF!</definedName>
    <definedName name="Z_F56C1564_3AB1_11D3_ABE7_00A0C9DF1063_.wvu.PrintArea" localSheetId="4" hidden="1">#REF!</definedName>
    <definedName name="Z_F56C1564_3AB1_11D3_ABE7_00A0C9DF1063_.wvu.PrintArea" hidden="1">#REF!</definedName>
    <definedName name="Z_F56C1565_3AB1_11D3_ABE7_00A0C9DF1063_.wvu.PrintArea" localSheetId="4" hidden="1">#REF!</definedName>
    <definedName name="Z_F56C1565_3AB1_11D3_ABE7_00A0C9DF1063_.wvu.PrintArea" hidden="1">#REF!</definedName>
    <definedName name="Z_F56C1566_3AB1_11D3_ABE7_00A0C9DF1063_.wvu.PrintArea" localSheetId="4" hidden="1">#REF!</definedName>
    <definedName name="Z_F56C1566_3AB1_11D3_ABE7_00A0C9DF1063_.wvu.PrintArea" hidden="1">#REF!</definedName>
    <definedName name="Z_F56C1568_3AB1_11D3_ABE7_00A0C9DF1063_.wvu.PrintArea" localSheetId="4" hidden="1">#REF!</definedName>
    <definedName name="Z_F56C1568_3AB1_11D3_ABE7_00A0C9DF1063_.wvu.PrintArea" hidden="1">#REF!</definedName>
    <definedName name="Z_F56C1569_3AB1_11D3_ABE7_00A0C9DF1063_.wvu.PrintArea" localSheetId="4" hidden="1">#REF!</definedName>
    <definedName name="Z_F56C1569_3AB1_11D3_ABE7_00A0C9DF1063_.wvu.PrintArea" hidden="1">#REF!</definedName>
    <definedName name="Z_F854DE9C_9E82_11D3_9DB2_00A0C9DF29FD_.wvu.PrintArea" localSheetId="4" hidden="1">#REF!</definedName>
    <definedName name="Z_F854DE9C_9E82_11D3_9DB2_00A0C9DF29FD_.wvu.PrintArea" hidden="1">#REF!</definedName>
    <definedName name="Z_F854DE9D_9E82_11D3_9DB2_00A0C9DF29FD_.wvu.PrintArea" localSheetId="4" hidden="1">#REF!</definedName>
    <definedName name="Z_F854DE9D_9E82_11D3_9DB2_00A0C9DF29FD_.wvu.PrintArea" hidden="1">#REF!</definedName>
    <definedName name="Z_F854DE9F_9E82_11D3_9DB2_00A0C9DF29FD_.wvu.PrintArea" localSheetId="4" hidden="1">#REF!</definedName>
    <definedName name="Z_F854DE9F_9E82_11D3_9DB2_00A0C9DF29FD_.wvu.PrintArea" hidden="1">#REF!</definedName>
    <definedName name="Z_F854DEA0_9E82_11D3_9DB2_00A0C9DF29FD_.wvu.PrintArea" localSheetId="4" hidden="1">#REF!</definedName>
    <definedName name="Z_F854DEA0_9E82_11D3_9DB2_00A0C9DF29FD_.wvu.PrintArea" hidden="1">#REF!</definedName>
    <definedName name="Z_F854DEA1_9E82_11D3_9DB2_00A0C9DF29FD_.wvu.PrintArea" localSheetId="4" hidden="1">#REF!</definedName>
    <definedName name="Z_F854DEA1_9E82_11D3_9DB2_00A0C9DF29FD_.wvu.PrintArea" hidden="1">#REF!</definedName>
    <definedName name="Z_F854DEA2_9E82_11D3_9DB2_00A0C9DF29FD_.wvu.PrintArea" localSheetId="4" hidden="1">#REF!</definedName>
    <definedName name="Z_F854DEA2_9E82_11D3_9DB2_00A0C9DF29FD_.wvu.PrintArea" hidden="1">#REF!</definedName>
    <definedName name="Z_F854DEA4_9E82_11D3_9DB2_00A0C9DF29FD_.wvu.PrintArea" localSheetId="4" hidden="1">#REF!</definedName>
    <definedName name="Z_F854DEA4_9E82_11D3_9DB2_00A0C9DF29FD_.wvu.PrintArea" hidden="1">#REF!</definedName>
    <definedName name="Z_F854DEA5_9E82_11D3_9DB2_00A0C9DF29FD_.wvu.PrintArea" localSheetId="4" hidden="1">#REF!</definedName>
    <definedName name="Z_F854DEA5_9E82_11D3_9DB2_00A0C9DF29FD_.wvu.PrintArea" hidden="1">#REF!</definedName>
    <definedName name="Z_F854DEA6_9E82_11D3_9DB2_00A0C9DF29FD_.wvu.PrintArea" localSheetId="4" hidden="1">#REF!</definedName>
    <definedName name="Z_F854DEA6_9E82_11D3_9DB2_00A0C9DF29FD_.wvu.PrintArea" hidden="1">#REF!</definedName>
    <definedName name="Z_F854DEA7_9E82_11D3_9DB2_00A0C9DF29FD_.wvu.PrintArea" localSheetId="4" hidden="1">#REF!</definedName>
    <definedName name="Z_F854DEA7_9E82_11D3_9DB2_00A0C9DF29FD_.wvu.PrintArea" hidden="1">#REF!</definedName>
    <definedName name="Z_F854DEA9_9E82_11D3_9DB2_00A0C9DF29FD_.wvu.PrintArea" localSheetId="4" hidden="1">#REF!</definedName>
    <definedName name="Z_F854DEA9_9E82_11D3_9DB2_00A0C9DF29FD_.wvu.PrintArea" hidden="1">#REF!</definedName>
    <definedName name="Z_F854DEAA_9E82_11D3_9DB2_00A0C9DF29FD_.wvu.PrintArea" localSheetId="4" hidden="1">#REF!</definedName>
    <definedName name="Z_F854DEAA_9E82_11D3_9DB2_00A0C9DF29FD_.wvu.PrintArea" hidden="1">#REF!</definedName>
    <definedName name="Z_F854DEAC_9E82_11D3_9DB2_00A0C9DF29FD_.wvu.PrintArea" localSheetId="4" hidden="1">#REF!</definedName>
    <definedName name="Z_F854DEAC_9E82_11D3_9DB2_00A0C9DF29FD_.wvu.PrintArea" hidden="1">#REF!</definedName>
    <definedName name="Z_F854DEAD_9E82_11D3_9DB2_00A0C9DF29FD_.wvu.PrintArea" localSheetId="4" hidden="1">#REF!</definedName>
    <definedName name="Z_F854DEAD_9E82_11D3_9DB2_00A0C9DF29FD_.wvu.PrintArea" hidden="1">#REF!</definedName>
    <definedName name="Z_F854DEAF_9E82_11D3_9DB2_00A0C9DF29FD_.wvu.PrintArea" localSheetId="4" hidden="1">#REF!</definedName>
    <definedName name="Z_F854DEAF_9E82_11D3_9DB2_00A0C9DF29FD_.wvu.PrintArea" hidden="1">#REF!</definedName>
    <definedName name="Z_F854DEB0_9E82_11D3_9DB2_00A0C9DF29FD_.wvu.PrintArea" localSheetId="4" hidden="1">#REF!</definedName>
    <definedName name="Z_F854DEB0_9E82_11D3_9DB2_00A0C9DF29FD_.wvu.PrintArea" hidden="1">#REF!</definedName>
    <definedName name="Z_F854DEB1_9E82_11D3_9DB2_00A0C9DF29FD_.wvu.PrintArea" localSheetId="4" hidden="1">#REF!</definedName>
    <definedName name="Z_F854DEB1_9E82_11D3_9DB2_00A0C9DF29FD_.wvu.PrintArea" hidden="1">#REF!</definedName>
    <definedName name="Z_F854DEB2_9E82_11D3_9DB2_00A0C9DF29FD_.wvu.PrintArea" localSheetId="4" hidden="1">#REF!</definedName>
    <definedName name="Z_F854DEB2_9E82_11D3_9DB2_00A0C9DF29FD_.wvu.PrintArea" hidden="1">#REF!</definedName>
    <definedName name="Z_F854DEB4_9E82_11D3_9DB2_00A0C9DF29FD_.wvu.PrintArea" localSheetId="4" hidden="1">#REF!</definedName>
    <definedName name="Z_F854DEB4_9E82_11D3_9DB2_00A0C9DF29FD_.wvu.PrintArea" hidden="1">#REF!</definedName>
    <definedName name="Z_F854DEB5_9E82_11D3_9DB2_00A0C9DF29FD_.wvu.PrintArea" localSheetId="4" hidden="1">#REF!</definedName>
    <definedName name="Z_F854DEB5_9E82_11D3_9DB2_00A0C9DF29FD_.wvu.PrintArea" hidden="1">#REF!</definedName>
    <definedName name="Z_F854DEB6_9E82_11D3_9DB2_00A0C9DF29FD_.wvu.PrintArea" localSheetId="4" hidden="1">#REF!</definedName>
    <definedName name="Z_F854DEB6_9E82_11D3_9DB2_00A0C9DF29FD_.wvu.PrintArea" hidden="1">#REF!</definedName>
    <definedName name="Z_F854DEB7_9E82_11D3_9DB2_00A0C9DF29FD_.wvu.PrintArea" localSheetId="4" hidden="1">#REF!</definedName>
    <definedName name="Z_F854DEB7_9E82_11D3_9DB2_00A0C9DF29FD_.wvu.PrintArea" hidden="1">#REF!</definedName>
    <definedName name="Z_F854DEB9_9E82_11D3_9DB2_00A0C9DF29FD_.wvu.PrintArea" localSheetId="4" hidden="1">#REF!</definedName>
    <definedName name="Z_F854DEB9_9E82_11D3_9DB2_00A0C9DF29FD_.wvu.PrintArea" hidden="1">#REF!</definedName>
    <definedName name="Z_F854DEBA_9E82_11D3_9DB2_00A0C9DF29FD_.wvu.PrintArea" localSheetId="4" hidden="1">#REF!</definedName>
    <definedName name="Z_F854DEBA_9E82_11D3_9DB2_00A0C9DF29FD_.wvu.PrintArea" hidden="1">#REF!</definedName>
    <definedName name="Z_FACAB6C6_C9E7_11D3_9DB9_00A0C9DF29FD_.wvu.PrintArea" localSheetId="4" hidden="1">#REF!</definedName>
    <definedName name="Z_FACAB6C6_C9E7_11D3_9DB9_00A0C9DF29FD_.wvu.PrintArea" hidden="1">#REF!</definedName>
    <definedName name="Z_FACAB6C7_C9E7_11D3_9DB9_00A0C9DF29FD_.wvu.PrintArea" localSheetId="4" hidden="1">#REF!</definedName>
    <definedName name="Z_FACAB6C7_C9E7_11D3_9DB9_00A0C9DF29FD_.wvu.PrintArea" hidden="1">#REF!</definedName>
    <definedName name="Z_FACAB6C9_C9E7_11D3_9DB9_00A0C9DF29FD_.wvu.PrintArea" localSheetId="4" hidden="1">#REF!</definedName>
    <definedName name="Z_FACAB6C9_C9E7_11D3_9DB9_00A0C9DF29FD_.wvu.PrintArea" hidden="1">#REF!</definedName>
    <definedName name="Z_FACAB6CA_C9E7_11D3_9DB9_00A0C9DF29FD_.wvu.PrintArea" localSheetId="4" hidden="1">#REF!</definedName>
    <definedName name="Z_FACAB6CA_C9E7_11D3_9DB9_00A0C9DF29FD_.wvu.PrintArea" hidden="1">#REF!</definedName>
    <definedName name="Z_FACAB6CB_C9E7_11D3_9DB9_00A0C9DF29FD_.wvu.PrintArea" localSheetId="4" hidden="1">#REF!</definedName>
    <definedName name="Z_FACAB6CB_C9E7_11D3_9DB9_00A0C9DF29FD_.wvu.PrintArea" hidden="1">#REF!</definedName>
    <definedName name="Z_FACAB6CC_C9E7_11D3_9DB9_00A0C9DF29FD_.wvu.PrintArea" localSheetId="4" hidden="1">#REF!</definedName>
    <definedName name="Z_FACAB6CC_C9E7_11D3_9DB9_00A0C9DF29FD_.wvu.PrintArea" hidden="1">#REF!</definedName>
    <definedName name="Z_FACAB6CE_C9E7_11D3_9DB9_00A0C9DF29FD_.wvu.PrintArea" localSheetId="4" hidden="1">#REF!</definedName>
    <definedName name="Z_FACAB6CE_C9E7_11D3_9DB9_00A0C9DF29FD_.wvu.PrintArea" hidden="1">#REF!</definedName>
    <definedName name="Z_FACAB6CF_C9E7_11D3_9DB9_00A0C9DF29FD_.wvu.PrintArea" localSheetId="4" hidden="1">#REF!</definedName>
    <definedName name="Z_FACAB6CF_C9E7_11D3_9DB9_00A0C9DF29FD_.wvu.PrintArea" hidden="1">#REF!</definedName>
    <definedName name="Z_FACAB6D0_C9E7_11D3_9DB9_00A0C9DF29FD_.wvu.PrintArea" localSheetId="4" hidden="1">#REF!</definedName>
    <definedName name="Z_FACAB6D0_C9E7_11D3_9DB9_00A0C9DF29FD_.wvu.PrintArea" hidden="1">#REF!</definedName>
    <definedName name="Z_FACAB6D1_C9E7_11D3_9DB9_00A0C9DF29FD_.wvu.PrintArea" localSheetId="4" hidden="1">#REF!</definedName>
    <definedName name="Z_FACAB6D1_C9E7_11D3_9DB9_00A0C9DF29FD_.wvu.PrintArea" hidden="1">#REF!</definedName>
    <definedName name="Z_FACAB6D3_C9E7_11D3_9DB9_00A0C9DF29FD_.wvu.PrintArea" localSheetId="4" hidden="1">#REF!</definedName>
    <definedName name="Z_FACAB6D3_C9E7_11D3_9DB9_00A0C9DF29FD_.wvu.PrintArea" hidden="1">#REF!</definedName>
    <definedName name="Z_FACAB6D4_C9E7_11D3_9DB9_00A0C9DF29FD_.wvu.PrintArea" localSheetId="4" hidden="1">#REF!</definedName>
    <definedName name="Z_FACAB6D4_C9E7_11D3_9DB9_00A0C9DF29FD_.wvu.PrintArea" hidden="1">#REF!</definedName>
    <definedName name="Z_FACAB6D6_C9E7_11D3_9DB9_00A0C9DF29FD_.wvu.PrintArea" localSheetId="4" hidden="1">#REF!</definedName>
    <definedName name="Z_FACAB6D6_C9E7_11D3_9DB9_00A0C9DF29FD_.wvu.PrintArea" hidden="1">#REF!</definedName>
    <definedName name="Z_FACAB6D7_C9E7_11D3_9DB9_00A0C9DF29FD_.wvu.PrintArea" localSheetId="4" hidden="1">#REF!</definedName>
    <definedName name="Z_FACAB6D7_C9E7_11D3_9DB9_00A0C9DF29FD_.wvu.PrintArea" hidden="1">#REF!</definedName>
    <definedName name="Z_FACAB6D9_C9E7_11D3_9DB9_00A0C9DF29FD_.wvu.PrintArea" localSheetId="4" hidden="1">#REF!</definedName>
    <definedName name="Z_FACAB6D9_C9E7_11D3_9DB9_00A0C9DF29FD_.wvu.PrintArea" hidden="1">#REF!</definedName>
    <definedName name="Z_FACAB6DA_C9E7_11D3_9DB9_00A0C9DF29FD_.wvu.PrintArea" localSheetId="4" hidden="1">#REF!</definedName>
    <definedName name="Z_FACAB6DA_C9E7_11D3_9DB9_00A0C9DF29FD_.wvu.PrintArea" hidden="1">#REF!</definedName>
    <definedName name="Z_FACAB6DB_C9E7_11D3_9DB9_00A0C9DF29FD_.wvu.PrintArea" localSheetId="4" hidden="1">#REF!</definedName>
    <definedName name="Z_FACAB6DB_C9E7_11D3_9DB9_00A0C9DF29FD_.wvu.PrintArea" hidden="1">#REF!</definedName>
    <definedName name="Z_FACAB6DC_C9E7_11D3_9DB9_00A0C9DF29FD_.wvu.PrintArea" localSheetId="4" hidden="1">#REF!</definedName>
    <definedName name="Z_FACAB6DC_C9E7_11D3_9DB9_00A0C9DF29FD_.wvu.PrintArea" hidden="1">#REF!</definedName>
    <definedName name="Z_FACAB6DE_C9E7_11D3_9DB9_00A0C9DF29FD_.wvu.PrintArea" localSheetId="4" hidden="1">#REF!</definedName>
    <definedName name="Z_FACAB6DE_C9E7_11D3_9DB9_00A0C9DF29FD_.wvu.PrintArea" hidden="1">#REF!</definedName>
    <definedName name="Z_FACAB6DF_C9E7_11D3_9DB9_00A0C9DF29FD_.wvu.PrintArea" localSheetId="4" hidden="1">#REF!</definedName>
    <definedName name="Z_FACAB6DF_C9E7_11D3_9DB9_00A0C9DF29FD_.wvu.PrintArea" hidden="1">#REF!</definedName>
    <definedName name="Z_FACAB6E0_C9E7_11D3_9DB9_00A0C9DF29FD_.wvu.PrintArea" localSheetId="4" hidden="1">#REF!</definedName>
    <definedName name="Z_FACAB6E0_C9E7_11D3_9DB9_00A0C9DF29FD_.wvu.PrintArea" hidden="1">#REF!</definedName>
    <definedName name="Z_FACAB6E1_C9E7_11D3_9DB9_00A0C9DF29FD_.wvu.PrintArea" localSheetId="4" hidden="1">#REF!</definedName>
    <definedName name="Z_FACAB6E1_C9E7_11D3_9DB9_00A0C9DF29FD_.wvu.PrintArea" hidden="1">#REF!</definedName>
    <definedName name="Z_FACAB6E3_C9E7_11D3_9DB9_00A0C9DF29FD_.wvu.PrintArea" localSheetId="4" hidden="1">#REF!</definedName>
    <definedName name="Z_FACAB6E3_C9E7_11D3_9DB9_00A0C9DF29FD_.wvu.PrintArea" hidden="1">#REF!</definedName>
    <definedName name="Z_FACAB6E4_C9E7_11D3_9DB9_00A0C9DF29FD_.wvu.PrintArea" localSheetId="4" hidden="1">#REF!</definedName>
    <definedName name="Z_FACAB6E4_C9E7_11D3_9DB9_00A0C9DF29FD_.wvu.PrintArea" hidden="1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5" i="31" l="1"/>
  <c r="E30" i="31"/>
  <c r="E11" i="31"/>
  <c r="G15" i="31"/>
  <c r="E18" i="31"/>
  <c r="G18" i="31" l="1"/>
  <c r="K15" i="31"/>
  <c r="K19" i="31"/>
  <c r="E20" i="35"/>
  <c r="P76" i="37"/>
  <c r="P88" i="37" s="1"/>
  <c r="P100" i="37" s="1"/>
  <c r="P112" i="37" s="1"/>
  <c r="P124" i="37" s="1"/>
  <c r="P136" i="37" s="1"/>
  <c r="P148" i="37" s="1"/>
  <c r="P160" i="37" s="1"/>
  <c r="P172" i="37" s="1"/>
  <c r="P184" i="37" s="1"/>
  <c r="P196" i="37" s="1"/>
  <c r="P208" i="37" s="1"/>
  <c r="P75" i="37"/>
  <c r="P87" i="37" s="1"/>
  <c r="P99" i="37" s="1"/>
  <c r="P111" i="37" s="1"/>
  <c r="P123" i="37" s="1"/>
  <c r="P135" i="37" s="1"/>
  <c r="P147" i="37" s="1"/>
  <c r="P159" i="37" s="1"/>
  <c r="P171" i="37" s="1"/>
  <c r="P183" i="37" s="1"/>
  <c r="P195" i="37" s="1"/>
  <c r="P207" i="37" s="1"/>
  <c r="P68" i="37"/>
  <c r="P80" i="37" s="1"/>
  <c r="P92" i="37" s="1"/>
  <c r="P104" i="37" s="1"/>
  <c r="P116" i="37" s="1"/>
  <c r="P128" i="37" s="1"/>
  <c r="P140" i="37" s="1"/>
  <c r="P152" i="37" s="1"/>
  <c r="P164" i="37" s="1"/>
  <c r="P176" i="37" s="1"/>
  <c r="P188" i="37" s="1"/>
  <c r="P200" i="37" s="1"/>
  <c r="P67" i="37"/>
  <c r="P79" i="37" s="1"/>
  <c r="P91" i="37" s="1"/>
  <c r="P103" i="37" s="1"/>
  <c r="P115" i="37" s="1"/>
  <c r="P127" i="37" s="1"/>
  <c r="P139" i="37" s="1"/>
  <c r="P151" i="37" s="1"/>
  <c r="P163" i="37" s="1"/>
  <c r="P175" i="37" s="1"/>
  <c r="P187" i="37" s="1"/>
  <c r="P199" i="37" s="1"/>
  <c r="P66" i="37"/>
  <c r="P78" i="37" s="1"/>
  <c r="P90" i="37" s="1"/>
  <c r="P102" i="37" s="1"/>
  <c r="P114" i="37" s="1"/>
  <c r="P126" i="37" s="1"/>
  <c r="P138" i="37" s="1"/>
  <c r="P150" i="37" s="1"/>
  <c r="P162" i="37" s="1"/>
  <c r="P174" i="37" s="1"/>
  <c r="P186" i="37" s="1"/>
  <c r="P198" i="37" s="1"/>
  <c r="P210" i="37" s="1"/>
  <c r="P65" i="37"/>
  <c r="P77" i="37" s="1"/>
  <c r="P89" i="37" s="1"/>
  <c r="P101" i="37" s="1"/>
  <c r="P113" i="37" s="1"/>
  <c r="P125" i="37" s="1"/>
  <c r="P137" i="37" s="1"/>
  <c r="P149" i="37" s="1"/>
  <c r="P161" i="37" s="1"/>
  <c r="P173" i="37" s="1"/>
  <c r="P185" i="37" s="1"/>
  <c r="P197" i="37" s="1"/>
  <c r="P209" i="37" s="1"/>
  <c r="P64" i="37"/>
  <c r="P63" i="37"/>
  <c r="P62" i="37"/>
  <c r="P74" i="37" s="1"/>
  <c r="P86" i="37" s="1"/>
  <c r="P98" i="37" s="1"/>
  <c r="P110" i="37" s="1"/>
  <c r="P122" i="37" s="1"/>
  <c r="P134" i="37" s="1"/>
  <c r="P146" i="37" s="1"/>
  <c r="P158" i="37" s="1"/>
  <c r="P170" i="37" s="1"/>
  <c r="P182" i="37" s="1"/>
  <c r="P194" i="37" s="1"/>
  <c r="P206" i="37" s="1"/>
  <c r="P61" i="37"/>
  <c r="P73" i="37" s="1"/>
  <c r="P85" i="37" s="1"/>
  <c r="P97" i="37" s="1"/>
  <c r="P109" i="37" s="1"/>
  <c r="P121" i="37" s="1"/>
  <c r="P133" i="37" s="1"/>
  <c r="P145" i="37" s="1"/>
  <c r="P157" i="37" s="1"/>
  <c r="P169" i="37" s="1"/>
  <c r="P181" i="37" s="1"/>
  <c r="P193" i="37" s="1"/>
  <c r="P205" i="37" s="1"/>
  <c r="P60" i="37"/>
  <c r="P72" i="37" s="1"/>
  <c r="P84" i="37" s="1"/>
  <c r="P96" i="37" s="1"/>
  <c r="P108" i="37" s="1"/>
  <c r="P120" i="37" s="1"/>
  <c r="P132" i="37" s="1"/>
  <c r="P144" i="37" s="1"/>
  <c r="P156" i="37" s="1"/>
  <c r="P168" i="37" s="1"/>
  <c r="P180" i="37" s="1"/>
  <c r="P192" i="37" s="1"/>
  <c r="P204" i="37" s="1"/>
  <c r="P59" i="37"/>
  <c r="P71" i="37" s="1"/>
  <c r="P83" i="37" s="1"/>
  <c r="P95" i="37" s="1"/>
  <c r="P107" i="37" s="1"/>
  <c r="P119" i="37" s="1"/>
  <c r="P131" i="37" s="1"/>
  <c r="P143" i="37" s="1"/>
  <c r="P155" i="37" s="1"/>
  <c r="P167" i="37" s="1"/>
  <c r="P179" i="37" s="1"/>
  <c r="P191" i="37" s="1"/>
  <c r="P203" i="37" s="1"/>
  <c r="P58" i="37"/>
  <c r="P70" i="37" s="1"/>
  <c r="P82" i="37" s="1"/>
  <c r="P94" i="37" s="1"/>
  <c r="P106" i="37" s="1"/>
  <c r="P118" i="37" s="1"/>
  <c r="P130" i="37" s="1"/>
  <c r="P142" i="37" s="1"/>
  <c r="P154" i="37" s="1"/>
  <c r="P166" i="37" s="1"/>
  <c r="P178" i="37" s="1"/>
  <c r="P190" i="37" s="1"/>
  <c r="P202" i="37" s="1"/>
  <c r="P57" i="37"/>
  <c r="P69" i="37" s="1"/>
  <c r="P81" i="37" s="1"/>
  <c r="P93" i="37" s="1"/>
  <c r="P105" i="37" s="1"/>
  <c r="P117" i="37" s="1"/>
  <c r="P129" i="37" s="1"/>
  <c r="P141" i="37" s="1"/>
  <c r="P153" i="37" s="1"/>
  <c r="P165" i="37" s="1"/>
  <c r="P177" i="37" s="1"/>
  <c r="P189" i="37" s="1"/>
  <c r="P201" i="37" s="1"/>
  <c r="P56" i="37"/>
  <c r="P55" i="37"/>
  <c r="P54" i="37"/>
  <c r="P53" i="37"/>
  <c r="P52" i="37"/>
  <c r="P51" i="37"/>
  <c r="P50" i="37"/>
  <c r="P49" i="37"/>
  <c r="P48" i="37"/>
  <c r="P47" i="37"/>
  <c r="P46" i="37"/>
  <c r="P45" i="37"/>
  <c r="P44" i="37"/>
  <c r="P43" i="37"/>
  <c r="E20" i="67"/>
  <c r="A19" i="67"/>
  <c r="A20" i="67" s="1"/>
  <c r="A21" i="67" s="1"/>
  <c r="A23" i="67" s="1"/>
  <c r="A24" i="67" s="1"/>
  <c r="A26" i="67" s="1"/>
  <c r="A27" i="67" s="1"/>
  <c r="A28" i="67" s="1"/>
  <c r="A30" i="67" s="1"/>
  <c r="A31" i="67" s="1"/>
  <c r="A33" i="67" s="1"/>
  <c r="E16" i="67"/>
  <c r="A9" i="67"/>
  <c r="A10" i="67" s="1"/>
  <c r="A12" i="67" s="1"/>
  <c r="A13" i="67" s="1"/>
  <c r="A14" i="67" s="1"/>
  <c r="A15" i="67" s="1"/>
  <c r="A16" i="67" s="1"/>
  <c r="E10" i="67"/>
  <c r="E21" i="67" s="1"/>
  <c r="M66" i="31"/>
  <c r="M65" i="31"/>
  <c r="M64" i="31"/>
  <c r="M63" i="31"/>
  <c r="M61" i="31"/>
  <c r="M60" i="31"/>
  <c r="M59" i="31"/>
  <c r="M58" i="31"/>
  <c r="M57" i="31"/>
  <c r="K20" i="31"/>
  <c r="K18" i="31"/>
  <c r="K17" i="31"/>
  <c r="G23" i="31"/>
  <c r="G22" i="31"/>
  <c r="G21" i="31"/>
  <c r="G20" i="31"/>
  <c r="G19" i="31"/>
  <c r="G17" i="31"/>
  <c r="G16" i="31"/>
  <c r="F11" i="37"/>
  <c r="G24" i="31" l="1"/>
  <c r="E25" i="66"/>
  <c r="E24" i="66"/>
  <c r="Z9" i="66" l="1"/>
  <c r="D14" i="66"/>
  <c r="F5" i="66"/>
  <c r="F6" i="66"/>
  <c r="E7" i="66"/>
  <c r="E28" i="31" l="1"/>
  <c r="E24" i="31"/>
  <c r="E15" i="31"/>
  <c r="A21" i="35"/>
  <c r="A20" i="35"/>
  <c r="E23" i="31" l="1"/>
  <c r="E29" i="31"/>
  <c r="E43" i="31"/>
  <c r="A50" i="31" l="1"/>
  <c r="A49" i="31"/>
  <c r="A3" i="37" l="1"/>
  <c r="A3" i="31"/>
  <c r="A19" i="35"/>
  <c r="E16" i="35" l="1"/>
  <c r="E27" i="31" l="1"/>
  <c r="D16" i="37" l="1"/>
  <c r="D14" i="37"/>
  <c r="A9" i="35" l="1"/>
  <c r="A10" i="35" s="1"/>
  <c r="A12" i="35" s="1"/>
  <c r="A13" i="35" s="1"/>
  <c r="A14" i="35" s="1"/>
  <c r="A15" i="35" s="1"/>
  <c r="A16" i="35" s="1"/>
  <c r="F8" i="37" l="1"/>
  <c r="A11" i="37" l="1"/>
  <c r="A12" i="37" s="1"/>
  <c r="A14" i="37" s="1"/>
  <c r="F16" i="37"/>
  <c r="C32" i="37"/>
  <c r="C33" i="37" s="1"/>
  <c r="C34" i="37" s="1"/>
  <c r="C35" i="37" s="1"/>
  <c r="C36" i="37" s="1"/>
  <c r="C37" i="37" s="1"/>
  <c r="C38" i="37" s="1"/>
  <c r="C39" i="37" s="1"/>
  <c r="C40" i="37" s="1"/>
  <c r="C41" i="37" s="1"/>
  <c r="C42" i="37" s="1"/>
  <c r="C43" i="37" s="1"/>
  <c r="C44" i="37" s="1"/>
  <c r="C45" i="37" s="1"/>
  <c r="C46" i="37" s="1"/>
  <c r="C47" i="37" s="1"/>
  <c r="C48" i="37" s="1"/>
  <c r="C49" i="37" s="1"/>
  <c r="C50" i="37" s="1"/>
  <c r="C51" i="37" s="1"/>
  <c r="C52" i="37" s="1"/>
  <c r="C53" i="37" s="1"/>
  <c r="C54" i="37" s="1"/>
  <c r="C55" i="37" s="1"/>
  <c r="C56" i="37" s="1"/>
  <c r="C57" i="37" s="1"/>
  <c r="C58" i="37" s="1"/>
  <c r="C59" i="37" s="1"/>
  <c r="C60" i="37" s="1"/>
  <c r="C61" i="37" s="1"/>
  <c r="C62" i="37" s="1"/>
  <c r="C63" i="37" s="1"/>
  <c r="C64" i="37" s="1"/>
  <c r="C65" i="37" s="1"/>
  <c r="C66" i="37" s="1"/>
  <c r="C67" i="37" s="1"/>
  <c r="C68" i="37" s="1"/>
  <c r="C69" i="37" s="1"/>
  <c r="C70" i="37" s="1"/>
  <c r="C71" i="37" s="1"/>
  <c r="C72" i="37" s="1"/>
  <c r="C73" i="37" s="1"/>
  <c r="C74" i="37" s="1"/>
  <c r="C75" i="37" s="1"/>
  <c r="C76" i="37" s="1"/>
  <c r="C77" i="37" s="1"/>
  <c r="C78" i="37" s="1"/>
  <c r="C79" i="37" s="1"/>
  <c r="C80" i="37" s="1"/>
  <c r="C81" i="37" s="1"/>
  <c r="C82" i="37" s="1"/>
  <c r="C83" i="37" s="1"/>
  <c r="C84" i="37" s="1"/>
  <c r="C85" i="37" s="1"/>
  <c r="C86" i="37" s="1"/>
  <c r="C87" i="37" s="1"/>
  <c r="C88" i="37" s="1"/>
  <c r="C89" i="37" s="1"/>
  <c r="C90" i="37" s="1"/>
  <c r="C91" i="37" s="1"/>
  <c r="C92" i="37" s="1"/>
  <c r="C93" i="37" s="1"/>
  <c r="C94" i="37" s="1"/>
  <c r="C95" i="37" s="1"/>
  <c r="C96" i="37" s="1"/>
  <c r="C97" i="37" s="1"/>
  <c r="C98" i="37" s="1"/>
  <c r="C99" i="37" s="1"/>
  <c r="C100" i="37" s="1"/>
  <c r="C101" i="37" s="1"/>
  <c r="C102" i="37" s="1"/>
  <c r="C103" i="37" s="1"/>
  <c r="C104" i="37" s="1"/>
  <c r="C105" i="37" s="1"/>
  <c r="C106" i="37" s="1"/>
  <c r="C107" i="37" s="1"/>
  <c r="C108" i="37" s="1"/>
  <c r="C109" i="37" s="1"/>
  <c r="C110" i="37" s="1"/>
  <c r="C111" i="37" s="1"/>
  <c r="C112" i="37" s="1"/>
  <c r="C113" i="37" s="1"/>
  <c r="C114" i="37" s="1"/>
  <c r="C115" i="37" s="1"/>
  <c r="C116" i="37" s="1"/>
  <c r="C117" i="37" s="1"/>
  <c r="C118" i="37" s="1"/>
  <c r="C119" i="37" s="1"/>
  <c r="C120" i="37" s="1"/>
  <c r="C121" i="37" s="1"/>
  <c r="C122" i="37" s="1"/>
  <c r="C123" i="37" s="1"/>
  <c r="C124" i="37" s="1"/>
  <c r="C125" i="37" s="1"/>
  <c r="C126" i="37" s="1"/>
  <c r="C127" i="37" s="1"/>
  <c r="C128" i="37" s="1"/>
  <c r="C129" i="37" s="1"/>
  <c r="C130" i="37" s="1"/>
  <c r="C131" i="37" s="1"/>
  <c r="C132" i="37" s="1"/>
  <c r="C133" i="37" s="1"/>
  <c r="C134" i="37" s="1"/>
  <c r="C135" i="37" s="1"/>
  <c r="C136" i="37" s="1"/>
  <c r="C137" i="37" s="1"/>
  <c r="C138" i="37" s="1"/>
  <c r="C139" i="37" s="1"/>
  <c r="C140" i="37" s="1"/>
  <c r="C141" i="37" s="1"/>
  <c r="C142" i="37" s="1"/>
  <c r="C143" i="37" s="1"/>
  <c r="C144" i="37" s="1"/>
  <c r="C145" i="37" s="1"/>
  <c r="C146" i="37" s="1"/>
  <c r="C147" i="37" s="1"/>
  <c r="C148" i="37" s="1"/>
  <c r="C149" i="37" s="1"/>
  <c r="C150" i="37" s="1"/>
  <c r="C151" i="37" s="1"/>
  <c r="C152" i="37" s="1"/>
  <c r="C153" i="37" s="1"/>
  <c r="C154" i="37" s="1"/>
  <c r="C155" i="37" s="1"/>
  <c r="C156" i="37" s="1"/>
  <c r="C157" i="37" s="1"/>
  <c r="C158" i="37" s="1"/>
  <c r="C159" i="37" s="1"/>
  <c r="C160" i="37" s="1"/>
  <c r="C161" i="37" s="1"/>
  <c r="C162" i="37" s="1"/>
  <c r="C163" i="37" s="1"/>
  <c r="C164" i="37" s="1"/>
  <c r="C165" i="37" s="1"/>
  <c r="C166" i="37" s="1"/>
  <c r="C167" i="37" s="1"/>
  <c r="C168" i="37" s="1"/>
  <c r="C169" i="37" s="1"/>
  <c r="C170" i="37" s="1"/>
  <c r="C171" i="37" s="1"/>
  <c r="C172" i="37" s="1"/>
  <c r="C173" i="37" s="1"/>
  <c r="C174" i="37" s="1"/>
  <c r="C175" i="37" s="1"/>
  <c r="C176" i="37" s="1"/>
  <c r="C177" i="37" s="1"/>
  <c r="C178" i="37" s="1"/>
  <c r="C179" i="37" s="1"/>
  <c r="C180" i="37" s="1"/>
  <c r="C181" i="37" s="1"/>
  <c r="C182" i="37" s="1"/>
  <c r="C183" i="37" s="1"/>
  <c r="C184" i="37" s="1"/>
  <c r="C185" i="37" s="1"/>
  <c r="C186" i="37" s="1"/>
  <c r="C187" i="37" s="1"/>
  <c r="C188" i="37" s="1"/>
  <c r="C189" i="37" s="1"/>
  <c r="C190" i="37" s="1"/>
  <c r="C191" i="37" s="1"/>
  <c r="C192" i="37" s="1"/>
  <c r="C193" i="37" s="1"/>
  <c r="C194" i="37" s="1"/>
  <c r="C195" i="37" s="1"/>
  <c r="C196" i="37" s="1"/>
  <c r="C197" i="37" s="1"/>
  <c r="C198" i="37" s="1"/>
  <c r="C199" i="37" s="1"/>
  <c r="C200" i="37" s="1"/>
  <c r="C201" i="37" s="1"/>
  <c r="C202" i="37" s="1"/>
  <c r="C203" i="37" s="1"/>
  <c r="C204" i="37" s="1"/>
  <c r="C205" i="37" s="1"/>
  <c r="C206" i="37" s="1"/>
  <c r="C207" i="37" s="1"/>
  <c r="C208" i="37" s="1"/>
  <c r="C209" i="37" s="1"/>
  <c r="C210" i="37" s="1"/>
  <c r="A15" i="37" l="1"/>
  <c r="A16" i="37" s="1"/>
  <c r="A17" i="37" s="1"/>
  <c r="A15" i="31"/>
  <c r="A16" i="31" l="1"/>
  <c r="A17" i="31" s="1"/>
  <c r="A18" i="31" s="1"/>
  <c r="A19" i="31" s="1"/>
  <c r="A20" i="31" s="1"/>
  <c r="A21" i="31" s="1"/>
  <c r="A19" i="37"/>
  <c r="A21" i="37" s="1"/>
  <c r="A23" i="37" s="1"/>
  <c r="A24" i="37" s="1"/>
  <c r="A26" i="37" s="1"/>
  <c r="A27" i="37" s="1"/>
  <c r="A28" i="37" s="1"/>
  <c r="A30" i="37" s="1"/>
  <c r="A31" i="37" s="1"/>
  <c r="A32" i="37" s="1"/>
  <c r="A33" i="37" s="1"/>
  <c r="A34" i="37" s="1"/>
  <c r="A35" i="37" s="1"/>
  <c r="A36" i="37" s="1"/>
  <c r="A37" i="37" s="1"/>
  <c r="A38" i="37" s="1"/>
  <c r="A39" i="37" s="1"/>
  <c r="A40" i="37" s="1"/>
  <c r="A41" i="37" s="1"/>
  <c r="A42" i="37" s="1"/>
  <c r="A43" i="37" s="1"/>
  <c r="A44" i="37" s="1"/>
  <c r="A45" i="37" s="1"/>
  <c r="A46" i="37" s="1"/>
  <c r="A47" i="37" s="1"/>
  <c r="A48" i="37" s="1"/>
  <c r="A49" i="37" s="1"/>
  <c r="A50" i="37" s="1"/>
  <c r="A51" i="37" s="1"/>
  <c r="A52" i="37" s="1"/>
  <c r="A53" i="37" s="1"/>
  <c r="A54" i="37" s="1"/>
  <c r="A55" i="37" s="1"/>
  <c r="A56" i="37" s="1"/>
  <c r="A57" i="37" s="1"/>
  <c r="A58" i="37" s="1"/>
  <c r="A59" i="37" s="1"/>
  <c r="A60" i="37" s="1"/>
  <c r="A61" i="37" s="1"/>
  <c r="A62" i="37" s="1"/>
  <c r="A63" i="37" s="1"/>
  <c r="A64" i="37" s="1"/>
  <c r="A65" i="37" s="1"/>
  <c r="A66" i="37" s="1"/>
  <c r="A67" i="37" s="1"/>
  <c r="A68" i="37" s="1"/>
  <c r="A69" i="37" s="1"/>
  <c r="A70" i="37" s="1"/>
  <c r="A71" i="37" s="1"/>
  <c r="A72" i="37" s="1"/>
  <c r="A73" i="37" s="1"/>
  <c r="A74" i="37" s="1"/>
  <c r="A75" i="37" s="1"/>
  <c r="A76" i="37" s="1"/>
  <c r="A77" i="37" s="1"/>
  <c r="A78" i="37" s="1"/>
  <c r="A79" i="37" s="1"/>
  <c r="A80" i="37" s="1"/>
  <c r="A81" i="37" s="1"/>
  <c r="A82" i="37" s="1"/>
  <c r="A83" i="37" s="1"/>
  <c r="A84" i="37" s="1"/>
  <c r="A85" i="37" s="1"/>
  <c r="A86" i="37" s="1"/>
  <c r="A87" i="37" s="1"/>
  <c r="A88" i="37" s="1"/>
  <c r="A89" i="37" s="1"/>
  <c r="A90" i="37" s="1"/>
  <c r="A91" i="37" s="1"/>
  <c r="A92" i="37" s="1"/>
  <c r="A93" i="37" s="1"/>
  <c r="A94" i="37" s="1"/>
  <c r="A95" i="37" s="1"/>
  <c r="A96" i="37" s="1"/>
  <c r="A97" i="37" s="1"/>
  <c r="A98" i="37" s="1"/>
  <c r="A99" i="37" s="1"/>
  <c r="A100" i="37" s="1"/>
  <c r="A101" i="37" s="1"/>
  <c r="A102" i="37" s="1"/>
  <c r="A103" i="37" s="1"/>
  <c r="A104" i="37" s="1"/>
  <c r="A105" i="37" s="1"/>
  <c r="A106" i="37" s="1"/>
  <c r="A107" i="37" s="1"/>
  <c r="A108" i="37" s="1"/>
  <c r="A109" i="37" s="1"/>
  <c r="A110" i="37" s="1"/>
  <c r="A111" i="37" s="1"/>
  <c r="A112" i="37" s="1"/>
  <c r="A113" i="37" s="1"/>
  <c r="A114" i="37" s="1"/>
  <c r="A115" i="37" s="1"/>
  <c r="A116" i="37" s="1"/>
  <c r="A117" i="37" s="1"/>
  <c r="A118" i="37" s="1"/>
  <c r="A119" i="37" s="1"/>
  <c r="A120" i="37" s="1"/>
  <c r="A121" i="37" s="1"/>
  <c r="A122" i="37" s="1"/>
  <c r="A123" i="37" s="1"/>
  <c r="A124" i="37" s="1"/>
  <c r="A125" i="37" s="1"/>
  <c r="A126" i="37" s="1"/>
  <c r="A127" i="37" s="1"/>
  <c r="A128" i="37" s="1"/>
  <c r="A129" i="37" s="1"/>
  <c r="A130" i="37" s="1"/>
  <c r="A131" i="37" s="1"/>
  <c r="A132" i="37" s="1"/>
  <c r="A133" i="37" s="1"/>
  <c r="A134" i="37" s="1"/>
  <c r="A135" i="37" s="1"/>
  <c r="A136" i="37" s="1"/>
  <c r="A137" i="37" s="1"/>
  <c r="A138" i="37" s="1"/>
  <c r="A139" i="37" s="1"/>
  <c r="A140" i="37" s="1"/>
  <c r="A141" i="37" s="1"/>
  <c r="A142" i="37" s="1"/>
  <c r="A143" i="37" s="1"/>
  <c r="A144" i="37" s="1"/>
  <c r="A145" i="37" s="1"/>
  <c r="A146" i="37" s="1"/>
  <c r="A147" i="37" s="1"/>
  <c r="A148" i="37" s="1"/>
  <c r="A149" i="37" s="1"/>
  <c r="A150" i="37" s="1"/>
  <c r="A151" i="37" s="1"/>
  <c r="A152" i="37" s="1"/>
  <c r="A153" i="37" s="1"/>
  <c r="A154" i="37" s="1"/>
  <c r="A155" i="37" s="1"/>
  <c r="A156" i="37" s="1"/>
  <c r="A157" i="37" s="1"/>
  <c r="A158" i="37" s="1"/>
  <c r="A159" i="37" s="1"/>
  <c r="A160" i="37" s="1"/>
  <c r="A161" i="37" s="1"/>
  <c r="A162" i="37" s="1"/>
  <c r="A163" i="37" s="1"/>
  <c r="A164" i="37" s="1"/>
  <c r="A165" i="37" s="1"/>
  <c r="A166" i="37" s="1"/>
  <c r="A167" i="37" s="1"/>
  <c r="A168" i="37" s="1"/>
  <c r="A169" i="37" s="1"/>
  <c r="A170" i="37" s="1"/>
  <c r="A171" i="37" s="1"/>
  <c r="A172" i="37" s="1"/>
  <c r="A173" i="37" s="1"/>
  <c r="A174" i="37" s="1"/>
  <c r="A175" i="37" s="1"/>
  <c r="A176" i="37" s="1"/>
  <c r="A177" i="37" s="1"/>
  <c r="A178" i="37" s="1"/>
  <c r="A179" i="37" s="1"/>
  <c r="A180" i="37" s="1"/>
  <c r="A181" i="37" s="1"/>
  <c r="A182" i="37" s="1"/>
  <c r="A183" i="37" s="1"/>
  <c r="A184" i="37" s="1"/>
  <c r="A185" i="37" s="1"/>
  <c r="A186" i="37" s="1"/>
  <c r="A187" i="37" s="1"/>
  <c r="A188" i="37" s="1"/>
  <c r="A189" i="37" s="1"/>
  <c r="A190" i="37" s="1"/>
  <c r="A191" i="37" s="1"/>
  <c r="A192" i="37" s="1"/>
  <c r="A193" i="37" s="1"/>
  <c r="A194" i="37" s="1"/>
  <c r="A195" i="37" s="1"/>
  <c r="A196" i="37" s="1"/>
  <c r="A197" i="37" s="1"/>
  <c r="A198" i="37" s="1"/>
  <c r="A199" i="37" s="1"/>
  <c r="A200" i="37" s="1"/>
  <c r="A201" i="37" s="1"/>
  <c r="A202" i="37" s="1"/>
  <c r="A203" i="37" s="1"/>
  <c r="A204" i="37" s="1"/>
  <c r="A205" i="37" s="1"/>
  <c r="A206" i="37" s="1"/>
  <c r="A207" i="37" s="1"/>
  <c r="A208" i="37" s="1"/>
  <c r="A209" i="37" s="1"/>
  <c r="A210" i="37" s="1"/>
  <c r="A211" i="37" s="1"/>
  <c r="A22" i="31" l="1"/>
  <c r="A23" i="31" s="1"/>
  <c r="A24" i="31" s="1"/>
  <c r="A23" i="35"/>
  <c r="A24" i="35" s="1"/>
  <c r="A26" i="35" s="1"/>
  <c r="A27" i="35" s="1"/>
  <c r="A28" i="35" s="1"/>
  <c r="A30" i="35" s="1"/>
  <c r="A31" i="35" s="1"/>
  <c r="A33" i="35" s="1"/>
  <c r="A26" i="31" l="1"/>
  <c r="A27" i="31" s="1"/>
  <c r="A28" i="31" s="1"/>
  <c r="A29" i="31" s="1"/>
  <c r="A30" i="31" s="1"/>
  <c r="A32" i="31" s="1"/>
  <c r="A34" i="31" s="1"/>
  <c r="A38" i="31" s="1"/>
  <c r="A39" i="31" s="1"/>
  <c r="A40" i="31" s="1"/>
  <c r="A41" i="31" s="1"/>
  <c r="A42" i="31" s="1"/>
  <c r="A43" i="31" s="1"/>
  <c r="A44" i="31" s="1"/>
  <c r="A45" i="31" s="1"/>
  <c r="A46" i="31" l="1"/>
  <c r="A47" i="31" s="1"/>
  <c r="A48" i="31" s="1"/>
  <c r="E10" i="35" l="1"/>
  <c r="E21" i="35" s="1"/>
  <c r="D4" i="66" s="1"/>
  <c r="A52" i="31"/>
  <c r="D7" i="66" l="1"/>
  <c r="D11" i="66" s="1"/>
  <c r="F4" i="66"/>
  <c r="F7" i="66" s="1"/>
  <c r="D10" i="37"/>
  <c r="F10" i="37" s="1"/>
  <c r="F12" i="37" s="1"/>
  <c r="J5" i="66" l="1"/>
  <c r="D13" i="66"/>
  <c r="D15" i="66" s="1"/>
  <c r="E27" i="66" s="1"/>
  <c r="E29" i="66" s="1"/>
  <c r="E49" i="31" s="1"/>
  <c r="F15" i="37"/>
  <c r="F17" i="37" s="1"/>
  <c r="F19" i="37" l="1"/>
  <c r="M67" i="31"/>
  <c r="Y7" i="66"/>
  <c r="Y14" i="66"/>
  <c r="Y8" i="66" s="1"/>
  <c r="X7" i="66"/>
  <c r="W7" i="66"/>
  <c r="S7" i="66"/>
  <c r="S11" i="66" s="1"/>
  <c r="R7" i="66"/>
  <c r="M7" i="66"/>
  <c r="T7" i="66"/>
  <c r="P14" i="66"/>
  <c r="P8" i="66" s="1"/>
  <c r="Q7" i="66"/>
  <c r="R14" i="66"/>
  <c r="R8" i="66" s="1"/>
  <c r="K7" i="66"/>
  <c r="X14" i="66"/>
  <c r="X8" i="66" s="1"/>
  <c r="L14" i="66"/>
  <c r="L8" i="66" s="1"/>
  <c r="M14" i="66"/>
  <c r="M8" i="66" s="1"/>
  <c r="N14" i="66"/>
  <c r="N8" i="66" s="1"/>
  <c r="V14" i="66"/>
  <c r="V8" i="66" s="1"/>
  <c r="V7" i="66"/>
  <c r="V11" i="66" s="1"/>
  <c r="T14" i="66"/>
  <c r="T8" i="66" s="1"/>
  <c r="T11" i="66" s="1"/>
  <c r="S14" i="66"/>
  <c r="S8" i="66" s="1"/>
  <c r="U14" i="66"/>
  <c r="U8" i="66" s="1"/>
  <c r="N7" i="66"/>
  <c r="N11" i="66" s="1"/>
  <c r="P7" i="66"/>
  <c r="U7" i="66"/>
  <c r="O7" i="66"/>
  <c r="K14" i="66"/>
  <c r="L7" i="66"/>
  <c r="W14" i="66"/>
  <c r="W8" i="66" s="1"/>
  <c r="O14" i="66"/>
  <c r="O8" i="66" s="1"/>
  <c r="Q14" i="66"/>
  <c r="Q8" i="66" s="1"/>
  <c r="F21" i="37"/>
  <c r="Z7" i="66" l="1"/>
  <c r="S13" i="66"/>
  <c r="S17" i="66" s="1"/>
  <c r="S16" i="66"/>
  <c r="S18" i="66" s="1"/>
  <c r="S19" i="66" s="1"/>
  <c r="S27" i="66" s="1"/>
  <c r="W11" i="66"/>
  <c r="L11" i="66"/>
  <c r="X11" i="66"/>
  <c r="Y11" i="66"/>
  <c r="T13" i="66"/>
  <c r="T17" i="66" s="1"/>
  <c r="V13" i="66"/>
  <c r="V17" i="66" s="1"/>
  <c r="N13" i="66"/>
  <c r="N17" i="66" s="1"/>
  <c r="N16" i="66"/>
  <c r="N18" i="66" s="1"/>
  <c r="N19" i="66" s="1"/>
  <c r="R11" i="66"/>
  <c r="Z14" i="66"/>
  <c r="K8" i="66"/>
  <c r="Q11" i="66"/>
  <c r="O11" i="66"/>
  <c r="U11" i="66"/>
  <c r="P11" i="66"/>
  <c r="M11" i="66"/>
  <c r="F53" i="37"/>
  <c r="F204" i="37"/>
  <c r="F101" i="37"/>
  <c r="F181" i="37"/>
  <c r="F46" i="37"/>
  <c r="F78" i="37"/>
  <c r="F110" i="37"/>
  <c r="F142" i="37"/>
  <c r="F174" i="37"/>
  <c r="F206" i="37"/>
  <c r="F160" i="37"/>
  <c r="F47" i="37"/>
  <c r="F79" i="37"/>
  <c r="F111" i="37"/>
  <c r="F143" i="37"/>
  <c r="F175" i="37"/>
  <c r="F207" i="37"/>
  <c r="F60" i="37"/>
  <c r="F104" i="37"/>
  <c r="F148" i="37"/>
  <c r="F177" i="37"/>
  <c r="F185" i="37"/>
  <c r="F109" i="37"/>
  <c r="F127" i="37"/>
  <c r="F124" i="37"/>
  <c r="F197" i="37"/>
  <c r="F194" i="37"/>
  <c r="F131" i="37"/>
  <c r="F128" i="37"/>
  <c r="F169" i="37"/>
  <c r="F137" i="37"/>
  <c r="F121" i="37"/>
  <c r="F50" i="37"/>
  <c r="F82" i="37"/>
  <c r="F114" i="37"/>
  <c r="F146" i="37"/>
  <c r="F178" i="37"/>
  <c r="F210" i="37"/>
  <c r="F172" i="37"/>
  <c r="F51" i="37"/>
  <c r="F83" i="37"/>
  <c r="F115" i="37"/>
  <c r="F147" i="37"/>
  <c r="F179" i="37"/>
  <c r="F32" i="37"/>
  <c r="F68" i="37"/>
  <c r="F108" i="37"/>
  <c r="F156" i="37"/>
  <c r="F145" i="37"/>
  <c r="F165" i="37"/>
  <c r="F93" i="37"/>
  <c r="F113" i="37"/>
  <c r="F159" i="37"/>
  <c r="F193" i="37"/>
  <c r="F66" i="37"/>
  <c r="F130" i="37"/>
  <c r="F35" i="37"/>
  <c r="F163" i="37"/>
  <c r="F164" i="37"/>
  <c r="F133" i="37"/>
  <c r="F170" i="37"/>
  <c r="F107" i="37"/>
  <c r="F196" i="37"/>
  <c r="F37" i="37"/>
  <c r="F105" i="37"/>
  <c r="F73" i="37"/>
  <c r="F205" i="37"/>
  <c r="F54" i="37"/>
  <c r="F86" i="37"/>
  <c r="F118" i="37"/>
  <c r="F150" i="37"/>
  <c r="F182" i="37"/>
  <c r="F64" i="37"/>
  <c r="F180" i="37"/>
  <c r="F55" i="37"/>
  <c r="F87" i="37"/>
  <c r="F119" i="37"/>
  <c r="F151" i="37"/>
  <c r="F183" i="37"/>
  <c r="F36" i="37"/>
  <c r="F72" i="37"/>
  <c r="F112" i="37"/>
  <c r="F168" i="37"/>
  <c r="F129" i="37"/>
  <c r="F209" i="37"/>
  <c r="F77" i="37"/>
  <c r="F201" i="37"/>
  <c r="F84" i="37"/>
  <c r="F80" i="37"/>
  <c r="F192" i="37"/>
  <c r="F67" i="37"/>
  <c r="F48" i="37"/>
  <c r="F153" i="37"/>
  <c r="F85" i="37"/>
  <c r="F75" i="37"/>
  <c r="F96" i="37"/>
  <c r="F157" i="37"/>
  <c r="F41" i="37"/>
  <c r="F161" i="37"/>
  <c r="F173" i="37"/>
  <c r="F58" i="37"/>
  <c r="F90" i="37"/>
  <c r="F122" i="37"/>
  <c r="F154" i="37"/>
  <c r="F186" i="37"/>
  <c r="F100" i="37"/>
  <c r="F188" i="37"/>
  <c r="F59" i="37"/>
  <c r="F91" i="37"/>
  <c r="F123" i="37"/>
  <c r="F155" i="37"/>
  <c r="F187" i="37"/>
  <c r="F40" i="37"/>
  <c r="F76" i="37"/>
  <c r="F116" i="37"/>
  <c r="F176" i="37"/>
  <c r="F61" i="37"/>
  <c r="F44" i="37"/>
  <c r="F97" i="37"/>
  <c r="F34" i="37"/>
  <c r="F162" i="37"/>
  <c r="F99" i="37"/>
  <c r="F88" i="37"/>
  <c r="F42" i="37"/>
  <c r="F202" i="37"/>
  <c r="F139" i="37"/>
  <c r="F140" i="37"/>
  <c r="F189" i="37"/>
  <c r="F200" i="37"/>
  <c r="F69" i="37"/>
  <c r="F117" i="37"/>
  <c r="F62" i="37"/>
  <c r="F94" i="37"/>
  <c r="F126" i="37"/>
  <c r="F158" i="37"/>
  <c r="F190" i="37"/>
  <c r="F120" i="37"/>
  <c r="F31" i="37"/>
  <c r="F63" i="37"/>
  <c r="F95" i="37"/>
  <c r="F191" i="37"/>
  <c r="F45" i="37"/>
  <c r="F98" i="37"/>
  <c r="F132" i="37"/>
  <c r="F195" i="37"/>
  <c r="F81" i="37"/>
  <c r="F74" i="37"/>
  <c r="F152" i="37"/>
  <c r="F203" i="37"/>
  <c r="F33" i="37"/>
  <c r="F184" i="37"/>
  <c r="F208" i="37"/>
  <c r="F149" i="37"/>
  <c r="F89" i="37"/>
  <c r="F38" i="37"/>
  <c r="F70" i="37"/>
  <c r="F102" i="37"/>
  <c r="F134" i="37"/>
  <c r="F166" i="37"/>
  <c r="F198" i="37"/>
  <c r="F144" i="37"/>
  <c r="F39" i="37"/>
  <c r="F71" i="37"/>
  <c r="F103" i="37"/>
  <c r="F135" i="37"/>
  <c r="F167" i="37"/>
  <c r="F199" i="37"/>
  <c r="F52" i="37"/>
  <c r="F92" i="37"/>
  <c r="F136" i="37"/>
  <c r="F49" i="37"/>
  <c r="F65" i="37"/>
  <c r="F141" i="37"/>
  <c r="F57" i="37"/>
  <c r="F106" i="37"/>
  <c r="F138" i="37"/>
  <c r="F43" i="37"/>
  <c r="F171" i="37"/>
  <c r="F56" i="37"/>
  <c r="F125" i="37"/>
  <c r="V16" i="66" l="1"/>
  <c r="V18" i="66" s="1"/>
  <c r="V19" i="66" s="1"/>
  <c r="V27" i="66" s="1"/>
  <c r="K11" i="66"/>
  <c r="Z8" i="66"/>
  <c r="T16" i="66"/>
  <c r="T18" i="66" s="1"/>
  <c r="T19" i="66" s="1"/>
  <c r="T27" i="66" s="1"/>
  <c r="Y13" i="66"/>
  <c r="Y17" i="66" s="1"/>
  <c r="Y16" i="66"/>
  <c r="Y18" i="66" s="1"/>
  <c r="Y19" i="66" s="1"/>
  <c r="Y27" i="66" s="1"/>
  <c r="R13" i="66"/>
  <c r="R17" i="66" s="1"/>
  <c r="L13" i="66"/>
  <c r="L17" i="66" s="1"/>
  <c r="P13" i="66"/>
  <c r="P17" i="66" s="1"/>
  <c r="W13" i="66"/>
  <c r="W17" i="66" s="1"/>
  <c r="W16" i="66"/>
  <c r="W18" i="66" s="1"/>
  <c r="W19" i="66" s="1"/>
  <c r="Q13" i="66"/>
  <c r="Q17" i="66" s="1"/>
  <c r="Q16" i="66"/>
  <c r="U13" i="66"/>
  <c r="U17" i="66" s="1"/>
  <c r="X13" i="66"/>
  <c r="X17" i="66" s="1"/>
  <c r="M13" i="66"/>
  <c r="M17" i="66" s="1"/>
  <c r="O13" i="66"/>
  <c r="O17" i="66" s="1"/>
  <c r="F211" i="37"/>
  <c r="F27" i="37"/>
  <c r="F23" i="37"/>
  <c r="O16" i="66" l="1"/>
  <c r="O18" i="66" s="1"/>
  <c r="O19" i="66" s="1"/>
  <c r="O27" i="66" s="1"/>
  <c r="X16" i="66"/>
  <c r="X18" i="66" s="1"/>
  <c r="X19" i="66" s="1"/>
  <c r="X27" i="66" s="1"/>
  <c r="U16" i="66"/>
  <c r="U18" i="66" s="1"/>
  <c r="U19" i="66" s="1"/>
  <c r="U27" i="66" s="1"/>
  <c r="R16" i="66"/>
  <c r="R18" i="66" s="1"/>
  <c r="R19" i="66" s="1"/>
  <c r="R27" i="66" s="1"/>
  <c r="M16" i="66"/>
  <c r="M18" i="66" s="1"/>
  <c r="M19" i="66" s="1"/>
  <c r="M25" i="66" s="1"/>
  <c r="M27" i="66" s="1"/>
  <c r="Q18" i="66"/>
  <c r="Q19" i="66" s="1"/>
  <c r="Q27" i="66" s="1"/>
  <c r="W27" i="66"/>
  <c r="P16" i="66"/>
  <c r="P18" i="66" s="1"/>
  <c r="P19" i="66" s="1"/>
  <c r="P27" i="66" s="1"/>
  <c r="L16" i="66"/>
  <c r="L18" i="66" s="1"/>
  <c r="L19" i="66" s="1"/>
  <c r="L25" i="66" s="1"/>
  <c r="L27" i="66" s="1"/>
  <c r="Z11" i="66"/>
  <c r="K13" i="66"/>
  <c r="K16" i="66" s="1"/>
  <c r="Z16" i="66" l="1"/>
  <c r="K17" i="66"/>
  <c r="Z17" i="66" s="1"/>
  <c r="Z13" i="66"/>
  <c r="K18" i="66" l="1"/>
  <c r="K19" i="66" l="1"/>
  <c r="Z18" i="66"/>
  <c r="K25" i="66" l="1"/>
  <c r="Z19" i="66"/>
  <c r="K27" i="66" l="1"/>
  <c r="N25" i="66"/>
  <c r="N27" i="66" s="1"/>
  <c r="Z25" i="66"/>
  <c r="Z27" i="66" l="1"/>
  <c r="E23" i="67" l="1"/>
  <c r="E24" i="67"/>
  <c r="E28" i="67" s="1"/>
  <c r="K22" i="31"/>
  <c r="K24" i="31"/>
  <c r="G26" i="31"/>
  <c r="G27" i="31"/>
  <c r="G28" i="31"/>
  <c r="E32" i="31"/>
  <c r="E23" i="35" s="1"/>
  <c r="E34" i="31"/>
  <c r="M69" i="31" s="1"/>
  <c r="E38" i="31"/>
  <c r="E44" i="31"/>
  <c r="M62" i="31" s="1"/>
  <c r="E24" i="35" l="1"/>
  <c r="E28" i="35" s="1"/>
  <c r="E9" i="66"/>
  <c r="D11" i="37"/>
  <c r="D12" i="37" s="1"/>
  <c r="D17" i="37" s="1"/>
  <c r="G30" i="31"/>
  <c r="G32" i="31" s="1"/>
  <c r="K16" i="31"/>
  <c r="K26" i="31" s="1"/>
  <c r="E50" i="31"/>
  <c r="M56" i="31"/>
  <c r="M68" i="31" s="1"/>
  <c r="O10" i="37" s="1"/>
  <c r="F9" i="66" l="1"/>
  <c r="F11" i="66" s="1"/>
  <c r="E11" i="66"/>
  <c r="E30" i="67"/>
  <c r="E31" i="67" s="1"/>
  <c r="E33" i="67" s="1"/>
  <c r="E52" i="31"/>
  <c r="D19" i="37" s="1"/>
  <c r="E30" i="35"/>
  <c r="E31" i="35" s="1"/>
  <c r="E33" i="35" s="1"/>
  <c r="N10" i="37"/>
  <c r="D21" i="37"/>
  <c r="O11" i="37"/>
  <c r="O12" i="37" s="1"/>
  <c r="O13" i="37" s="1"/>
  <c r="O14" i="37" s="1"/>
  <c r="O15" i="37" s="1"/>
  <c r="O16" i="37" s="1"/>
  <c r="O17" i="37" s="1"/>
  <c r="O18" i="37" s="1"/>
  <c r="O19" i="37" s="1"/>
  <c r="O20" i="37" s="1"/>
  <c r="O21" i="37" s="1"/>
  <c r="O22" i="37" s="1"/>
  <c r="O23" i="37" s="1"/>
  <c r="O24" i="37" s="1"/>
  <c r="M70" i="31"/>
  <c r="P10" i="37" l="1"/>
  <c r="N11" i="37"/>
  <c r="D49" i="37"/>
  <c r="Q49" i="37" s="1"/>
  <c r="D89" i="37"/>
  <c r="Q89" i="37" s="1"/>
  <c r="D109" i="37"/>
  <c r="Q109" i="37" s="1"/>
  <c r="D121" i="37"/>
  <c r="Q121" i="37" s="1"/>
  <c r="D133" i="37"/>
  <c r="Q133" i="37" s="1"/>
  <c r="D31" i="37"/>
  <c r="D35" i="37"/>
  <c r="Q35" i="37" s="1"/>
  <c r="D39" i="37"/>
  <c r="Q39" i="37" s="1"/>
  <c r="D43" i="37"/>
  <c r="Q43" i="37" s="1"/>
  <c r="D47" i="37"/>
  <c r="Q47" i="37" s="1"/>
  <c r="D51" i="37"/>
  <c r="Q51" i="37" s="1"/>
  <c r="D55" i="37"/>
  <c r="Q55" i="37" s="1"/>
  <c r="D59" i="37"/>
  <c r="Q59" i="37" s="1"/>
  <c r="D63" i="37"/>
  <c r="Q63" i="37" s="1"/>
  <c r="D67" i="37"/>
  <c r="Q67" i="37" s="1"/>
  <c r="D71" i="37"/>
  <c r="Q71" i="37" s="1"/>
  <c r="D75" i="37"/>
  <c r="Q75" i="37" s="1"/>
  <c r="D79" i="37"/>
  <c r="Q79" i="37" s="1"/>
  <c r="D83" i="37"/>
  <c r="Q83" i="37" s="1"/>
  <c r="D87" i="37"/>
  <c r="Q87" i="37" s="1"/>
  <c r="D91" i="37"/>
  <c r="Q91" i="37" s="1"/>
  <c r="D95" i="37"/>
  <c r="Q95" i="37" s="1"/>
  <c r="D99" i="37"/>
  <c r="Q99" i="37" s="1"/>
  <c r="D103" i="37"/>
  <c r="Q103" i="37" s="1"/>
  <c r="D107" i="37"/>
  <c r="Q107" i="37" s="1"/>
  <c r="D111" i="37"/>
  <c r="Q111" i="37" s="1"/>
  <c r="D115" i="37"/>
  <c r="Q115" i="37" s="1"/>
  <c r="D119" i="37"/>
  <c r="Q119" i="37" s="1"/>
  <c r="D123" i="37"/>
  <c r="Q123" i="37" s="1"/>
  <c r="D127" i="37"/>
  <c r="Q127" i="37" s="1"/>
  <c r="Q18" i="37" s="1"/>
  <c r="D131" i="37"/>
  <c r="Q131" i="37" s="1"/>
  <c r="D135" i="37"/>
  <c r="Q135" i="37" s="1"/>
  <c r="D139" i="37"/>
  <c r="Q139" i="37" s="1"/>
  <c r="D143" i="37"/>
  <c r="Q143" i="37" s="1"/>
  <c r="D147" i="37"/>
  <c r="Q147" i="37" s="1"/>
  <c r="D151" i="37"/>
  <c r="Q151" i="37" s="1"/>
  <c r="D155" i="37"/>
  <c r="Q155" i="37" s="1"/>
  <c r="D159" i="37"/>
  <c r="Q159" i="37" s="1"/>
  <c r="D163" i="37"/>
  <c r="Q163" i="37" s="1"/>
  <c r="D167" i="37"/>
  <c r="Q167" i="37" s="1"/>
  <c r="D171" i="37"/>
  <c r="Q171" i="37" s="1"/>
  <c r="D175" i="37"/>
  <c r="Q175" i="37" s="1"/>
  <c r="D179" i="37"/>
  <c r="Q179" i="37" s="1"/>
  <c r="D183" i="37"/>
  <c r="Q183" i="37" s="1"/>
  <c r="D187" i="37"/>
  <c r="Q187" i="37" s="1"/>
  <c r="D191" i="37"/>
  <c r="Q191" i="37" s="1"/>
  <c r="D195" i="37"/>
  <c r="Q195" i="37" s="1"/>
  <c r="D199" i="37"/>
  <c r="Q199" i="37" s="1"/>
  <c r="D203" i="37"/>
  <c r="Q203" i="37" s="1"/>
  <c r="D207" i="37"/>
  <c r="Q207" i="37" s="1"/>
  <c r="D33" i="37"/>
  <c r="Q33" i="37" s="1"/>
  <c r="D41" i="37"/>
  <c r="Q41" i="37" s="1"/>
  <c r="D45" i="37"/>
  <c r="Q45" i="37" s="1"/>
  <c r="D57" i="37"/>
  <c r="Q57" i="37" s="1"/>
  <c r="D61" i="37"/>
  <c r="Q61" i="37" s="1"/>
  <c r="D69" i="37"/>
  <c r="Q69" i="37" s="1"/>
  <c r="D77" i="37"/>
  <c r="Q77" i="37" s="1"/>
  <c r="D85" i="37"/>
  <c r="Q85" i="37" s="1"/>
  <c r="D97" i="37"/>
  <c r="Q97" i="37" s="1"/>
  <c r="D113" i="37"/>
  <c r="Q113" i="37" s="1"/>
  <c r="D105" i="37"/>
  <c r="Q105" i="37" s="1"/>
  <c r="D32" i="37"/>
  <c r="Q32" i="37" s="1"/>
  <c r="D36" i="37"/>
  <c r="Q36" i="37" s="1"/>
  <c r="D40" i="37"/>
  <c r="Q40" i="37" s="1"/>
  <c r="D44" i="37"/>
  <c r="Q44" i="37" s="1"/>
  <c r="D48" i="37"/>
  <c r="Q48" i="37" s="1"/>
  <c r="D52" i="37"/>
  <c r="Q52" i="37" s="1"/>
  <c r="D56" i="37"/>
  <c r="Q56" i="37" s="1"/>
  <c r="D60" i="37"/>
  <c r="Q60" i="37" s="1"/>
  <c r="D64" i="37"/>
  <c r="Q64" i="37" s="1"/>
  <c r="D68" i="37"/>
  <c r="Q68" i="37" s="1"/>
  <c r="D72" i="37"/>
  <c r="Q72" i="37" s="1"/>
  <c r="D76" i="37"/>
  <c r="Q76" i="37" s="1"/>
  <c r="D80" i="37"/>
  <c r="Q80" i="37" s="1"/>
  <c r="D84" i="37"/>
  <c r="Q84" i="37" s="1"/>
  <c r="D88" i="37"/>
  <c r="Q88" i="37" s="1"/>
  <c r="D92" i="37"/>
  <c r="Q92" i="37" s="1"/>
  <c r="D96" i="37"/>
  <c r="Q96" i="37" s="1"/>
  <c r="D100" i="37"/>
  <c r="Q100" i="37" s="1"/>
  <c r="D104" i="37"/>
  <c r="Q104" i="37" s="1"/>
  <c r="D108" i="37"/>
  <c r="Q108" i="37" s="1"/>
  <c r="D112" i="37"/>
  <c r="Q112" i="37" s="1"/>
  <c r="D116" i="37"/>
  <c r="Q116" i="37" s="1"/>
  <c r="D120" i="37"/>
  <c r="Q120" i="37" s="1"/>
  <c r="D124" i="37"/>
  <c r="Q124" i="37" s="1"/>
  <c r="D128" i="37"/>
  <c r="Q128" i="37" s="1"/>
  <c r="D132" i="37"/>
  <c r="Q132" i="37" s="1"/>
  <c r="D136" i="37"/>
  <c r="Q136" i="37" s="1"/>
  <c r="D140" i="37"/>
  <c r="Q140" i="37" s="1"/>
  <c r="D144" i="37"/>
  <c r="Q144" i="37" s="1"/>
  <c r="D148" i="37"/>
  <c r="Q148" i="37" s="1"/>
  <c r="D152" i="37"/>
  <c r="Q152" i="37" s="1"/>
  <c r="D156" i="37"/>
  <c r="Q156" i="37" s="1"/>
  <c r="D160" i="37"/>
  <c r="Q160" i="37" s="1"/>
  <c r="D164" i="37"/>
  <c r="Q164" i="37" s="1"/>
  <c r="D168" i="37"/>
  <c r="Q168" i="37" s="1"/>
  <c r="D172" i="37"/>
  <c r="Q172" i="37" s="1"/>
  <c r="D176" i="37"/>
  <c r="Q176" i="37" s="1"/>
  <c r="D180" i="37"/>
  <c r="Q180" i="37" s="1"/>
  <c r="D184" i="37"/>
  <c r="Q184" i="37" s="1"/>
  <c r="D188" i="37"/>
  <c r="Q188" i="37" s="1"/>
  <c r="D192" i="37"/>
  <c r="Q192" i="37" s="1"/>
  <c r="D196" i="37"/>
  <c r="Q196" i="37" s="1"/>
  <c r="D200" i="37"/>
  <c r="Q200" i="37" s="1"/>
  <c r="D204" i="37"/>
  <c r="Q204" i="37" s="1"/>
  <c r="D208" i="37"/>
  <c r="Q208" i="37" s="1"/>
  <c r="D37" i="37"/>
  <c r="Q37" i="37" s="1"/>
  <c r="D53" i="37"/>
  <c r="Q53" i="37" s="1"/>
  <c r="D65" i="37"/>
  <c r="Q65" i="37" s="1"/>
  <c r="D73" i="37"/>
  <c r="Q73" i="37" s="1"/>
  <c r="D81" i="37"/>
  <c r="Q81" i="37" s="1"/>
  <c r="D93" i="37"/>
  <c r="Q93" i="37" s="1"/>
  <c r="D101" i="37"/>
  <c r="Q101" i="37" s="1"/>
  <c r="D117" i="37"/>
  <c r="Q117" i="37" s="1"/>
  <c r="D145" i="37"/>
  <c r="Q145" i="37" s="1"/>
  <c r="D154" i="37"/>
  <c r="Q154" i="37" s="1"/>
  <c r="D177" i="37"/>
  <c r="Q177" i="37" s="1"/>
  <c r="D186" i="37"/>
  <c r="Q186" i="37" s="1"/>
  <c r="D209" i="37"/>
  <c r="Q209" i="37" s="1"/>
  <c r="D166" i="37"/>
  <c r="Q166" i="37" s="1"/>
  <c r="D198" i="37"/>
  <c r="Q198" i="37" s="1"/>
  <c r="D137" i="37"/>
  <c r="Q137" i="37" s="1"/>
  <c r="D210" i="37"/>
  <c r="Q210" i="37" s="1"/>
  <c r="D34" i="37"/>
  <c r="Q34" i="37" s="1"/>
  <c r="D66" i="37"/>
  <c r="Q66" i="37" s="1"/>
  <c r="D82" i="37"/>
  <c r="Q82" i="37" s="1"/>
  <c r="D98" i="37"/>
  <c r="Q98" i="37" s="1"/>
  <c r="D114" i="37"/>
  <c r="Q114" i="37" s="1"/>
  <c r="D141" i="37"/>
  <c r="Q141" i="37" s="1"/>
  <c r="D173" i="37"/>
  <c r="Q173" i="37" s="1"/>
  <c r="D194" i="37"/>
  <c r="Q194" i="37" s="1"/>
  <c r="D86" i="37"/>
  <c r="Q86" i="37" s="1"/>
  <c r="D165" i="37"/>
  <c r="Q165" i="37" s="1"/>
  <c r="D206" i="37"/>
  <c r="Q206" i="37" s="1"/>
  <c r="D42" i="37"/>
  <c r="Q42" i="37" s="1"/>
  <c r="D58" i="37"/>
  <c r="Q58" i="37" s="1"/>
  <c r="D74" i="37"/>
  <c r="Q74" i="37" s="1"/>
  <c r="D90" i="37"/>
  <c r="Q90" i="37" s="1"/>
  <c r="D106" i="37"/>
  <c r="Q106" i="37" s="1"/>
  <c r="D122" i="37"/>
  <c r="Q122" i="37" s="1"/>
  <c r="D134" i="37"/>
  <c r="Q134" i="37" s="1"/>
  <c r="D157" i="37"/>
  <c r="Q157" i="37" s="1"/>
  <c r="D189" i="37"/>
  <c r="Q189" i="37" s="1"/>
  <c r="D125" i="37"/>
  <c r="Q125" i="37" s="1"/>
  <c r="D169" i="37"/>
  <c r="Q169" i="37" s="1"/>
  <c r="D201" i="37"/>
  <c r="Q201" i="37" s="1"/>
  <c r="D205" i="37"/>
  <c r="Q205" i="37" s="1"/>
  <c r="D153" i="37"/>
  <c r="Q153" i="37" s="1"/>
  <c r="D70" i="37"/>
  <c r="Q70" i="37" s="1"/>
  <c r="D118" i="37"/>
  <c r="Q118" i="37" s="1"/>
  <c r="D197" i="37"/>
  <c r="Q197" i="37" s="1"/>
  <c r="D146" i="37"/>
  <c r="Q146" i="37" s="1"/>
  <c r="D178" i="37"/>
  <c r="Q178" i="37" s="1"/>
  <c r="D129" i="37"/>
  <c r="Q129" i="37" s="1"/>
  <c r="D162" i="37"/>
  <c r="Q162" i="37" s="1"/>
  <c r="D185" i="37"/>
  <c r="Q185" i="37" s="1"/>
  <c r="D38" i="37"/>
  <c r="Q38" i="37" s="1"/>
  <c r="D54" i="37"/>
  <c r="Q54" i="37" s="1"/>
  <c r="D102" i="37"/>
  <c r="Q102" i="37" s="1"/>
  <c r="D130" i="37"/>
  <c r="Q130" i="37" s="1"/>
  <c r="D142" i="37"/>
  <c r="Q142" i="37" s="1"/>
  <c r="D174" i="37"/>
  <c r="Q174" i="37" s="1"/>
  <c r="D46" i="37"/>
  <c r="Q46" i="37" s="1"/>
  <c r="D62" i="37"/>
  <c r="Q62" i="37" s="1"/>
  <c r="D78" i="37"/>
  <c r="Q78" i="37" s="1"/>
  <c r="D94" i="37"/>
  <c r="Q94" i="37" s="1"/>
  <c r="D110" i="37"/>
  <c r="Q110" i="37" s="1"/>
  <c r="D149" i="37"/>
  <c r="Q149" i="37" s="1"/>
  <c r="D158" i="37"/>
  <c r="Q158" i="37" s="1"/>
  <c r="D181" i="37"/>
  <c r="Q181" i="37" s="1"/>
  <c r="D190" i="37"/>
  <c r="Q190" i="37" s="1"/>
  <c r="D50" i="37"/>
  <c r="Q50" i="37" s="1"/>
  <c r="D150" i="37"/>
  <c r="Q150" i="37" s="1"/>
  <c r="D182" i="37"/>
  <c r="Q182" i="37" s="1"/>
  <c r="D126" i="37"/>
  <c r="Q126" i="37" s="1"/>
  <c r="D138" i="37"/>
  <c r="Q138" i="37" s="1"/>
  <c r="D161" i="37"/>
  <c r="Q161" i="37" s="1"/>
  <c r="D170" i="37"/>
  <c r="Q170" i="37" s="1"/>
  <c r="D193" i="37"/>
  <c r="Q193" i="37" s="1"/>
  <c r="D202" i="37"/>
  <c r="Q202" i="37" s="1"/>
  <c r="O26" i="37"/>
  <c r="Q23" i="37" l="1"/>
  <c r="Q20" i="37"/>
  <c r="Q22" i="37"/>
  <c r="Q14" i="37"/>
  <c r="D23" i="37"/>
  <c r="F24" i="37" s="1"/>
  <c r="D211" i="37"/>
  <c r="Q31" i="37"/>
  <c r="D27" i="37"/>
  <c r="F28" i="37" s="1"/>
  <c r="Q17" i="37"/>
  <c r="Q19" i="37"/>
  <c r="Q11" i="37"/>
  <c r="Q15" i="37"/>
  <c r="Q12" i="37"/>
  <c r="Q24" i="37"/>
  <c r="Q16" i="37"/>
  <c r="N12" i="37"/>
  <c r="P11" i="37"/>
  <c r="Q21" i="37"/>
  <c r="Q13" i="37"/>
  <c r="Q211" i="37" l="1"/>
  <c r="Q10" i="37"/>
  <c r="Q26" i="37" s="1"/>
  <c r="P12" i="37"/>
  <c r="N13" i="37"/>
  <c r="P13" i="37" l="1"/>
  <c r="N14" i="37"/>
  <c r="P14" i="37" l="1"/>
  <c r="N15" i="37"/>
  <c r="P15" i="37" l="1"/>
  <c r="N16" i="37"/>
  <c r="P16" i="37" l="1"/>
  <c r="N17" i="37"/>
  <c r="P17" i="37" l="1"/>
  <c r="N18" i="37"/>
  <c r="N19" i="37" l="1"/>
  <c r="P18" i="37"/>
  <c r="P19" i="37" l="1"/>
  <c r="N20" i="37"/>
  <c r="N21" i="37" l="1"/>
  <c r="P20" i="37"/>
  <c r="N22" i="37" l="1"/>
  <c r="P21" i="37"/>
  <c r="N23" i="37" l="1"/>
  <c r="P22" i="37"/>
  <c r="P23" i="37" l="1"/>
  <c r="N24" i="37"/>
  <c r="P24" i="37" l="1"/>
  <c r="P26" i="37" s="1"/>
  <c r="N26" i="37"/>
</calcChain>
</file>

<file path=xl/sharedStrings.xml><?xml version="1.0" encoding="utf-8"?>
<sst xmlns="http://schemas.openxmlformats.org/spreadsheetml/2006/main" count="233" uniqueCount="171">
  <si>
    <t>AMEREN MISSOURI</t>
  </si>
  <si>
    <t>TOTAL RETAIL REVENUE REQUIREMENT FOR SECURITIZED ENERGY TRANSITION CHARGE</t>
  </si>
  <si>
    <t>EF-2024-0021 - OCTOBER 15, 2024 RETIREMENT</t>
  </si>
  <si>
    <t>LINE</t>
  </si>
  <si>
    <t>DESCRIPTION</t>
  </si>
  <si>
    <t>AMOUNT</t>
  </si>
  <si>
    <t>REFERENCE</t>
  </si>
  <si>
    <t>Rush Island Plant in Service</t>
  </si>
  <si>
    <t>Rush Island Reserve</t>
  </si>
  <si>
    <t>Net Plant in Service</t>
  </si>
  <si>
    <t>R&amp;O pg. 41</t>
  </si>
  <si>
    <t>Abandoned Capital Projects</t>
  </si>
  <si>
    <t>R&amp;O pg. 46</t>
  </si>
  <si>
    <t>Base Mat Coal Inventory</t>
  </si>
  <si>
    <t>R&amp;O pg. 51</t>
  </si>
  <si>
    <t>Materials and Supplies Inventory</t>
  </si>
  <si>
    <t>R&amp;O pg. 54</t>
  </si>
  <si>
    <t>NPV of Tax Benefits (NPV 15 Years)</t>
  </si>
  <si>
    <t>R&amp;O pg. 77</t>
  </si>
  <si>
    <t>Safe Closure and Decommissioning</t>
  </si>
  <si>
    <t>R&amp;O pg. 60 and 63</t>
  </si>
  <si>
    <t>Workforce Transition</t>
  </si>
  <si>
    <t>Asset Retirement Obligation</t>
  </si>
  <si>
    <t>R&amp;O pg. 59</t>
  </si>
  <si>
    <t>Community Transition</t>
  </si>
  <si>
    <t>Carrying Costs</t>
  </si>
  <si>
    <t>R&amp;O pg. 69</t>
  </si>
  <si>
    <t>Total Rush Island Energy Transition and Carrying Costs to Securitize</t>
  </si>
  <si>
    <t>Upfront Financing Costs</t>
  </si>
  <si>
    <t>Total Cost to be Financed with Securitized Utility Tariff Bonds</t>
  </si>
  <si>
    <t>Interest rate</t>
  </si>
  <si>
    <t>Term (years)</t>
  </si>
  <si>
    <t>Monthly bond payment</t>
  </si>
  <si>
    <t>Ongoing costs (annual)</t>
  </si>
  <si>
    <t>Ongoing costs (monthly)</t>
  </si>
  <si>
    <t>Monthly Revenue Requirement</t>
  </si>
  <si>
    <t>ESTIMATED UPFRONT AND ONGOING FINANCING COSTS</t>
  </si>
  <si>
    <t>PRO FORMA</t>
  </si>
  <si>
    <t>TOTALS</t>
  </si>
  <si>
    <t>(A)</t>
  </si>
  <si>
    <t>(B)</t>
  </si>
  <si>
    <t>Energy Transition and Carrying Costs</t>
  </si>
  <si>
    <t>Attachment 1, Schedule B</t>
  </si>
  <si>
    <t>Summary of Estimated Upfront Costs for Securitization</t>
  </si>
  <si>
    <t>Amounts from (B)</t>
  </si>
  <si>
    <r>
      <t>UP-FRONT FINANCING COSTS</t>
    </r>
    <r>
      <rPr>
        <sz val="12"/>
        <color rgb="FF000000"/>
        <rFont val="Arial"/>
        <family val="2"/>
      </rPr>
      <t> </t>
    </r>
  </si>
  <si>
    <t>Legal fees</t>
  </si>
  <si>
    <t>Legal fees (Company, Issuer, Trustee, and Underwriter)</t>
  </si>
  <si>
    <t>Auditor fee</t>
  </si>
  <si>
    <t>Underwriters' fees</t>
  </si>
  <si>
    <t>Trustee fees and expenses ($5k Upfront per tranche and $20k legal fees)</t>
  </si>
  <si>
    <t>Accountant's Fee</t>
  </si>
  <si>
    <t>Misc</t>
  </si>
  <si>
    <t>Structuring Advisor's Fee</t>
  </si>
  <si>
    <t>SPE organizational costs</t>
  </si>
  <si>
    <t>Information Technology Programming Costs</t>
  </si>
  <si>
    <t>Printing fees</t>
  </si>
  <si>
    <t>Costs of the Commission</t>
  </si>
  <si>
    <t>Servicer set up fee</t>
  </si>
  <si>
    <t>Original Issue Discount</t>
  </si>
  <si>
    <t>Financial advisor (net of discount)</t>
  </si>
  <si>
    <t>SEC Registration Fee</t>
  </si>
  <si>
    <t>Commission advisor</t>
  </si>
  <si>
    <t>SEC Filing Fee</t>
  </si>
  <si>
    <t>Fixed fees</t>
  </si>
  <si>
    <t>Bond Rating Fees</t>
  </si>
  <si>
    <t>Miscellaneous Fees (i.e Printer/EDGARisation Costs)</t>
  </si>
  <si>
    <t>Underwriting (estimated at 40 bps)</t>
  </si>
  <si>
    <r>
      <t>TOTAL UP-FRONT FINANCING COSTS FINANCED</t>
    </r>
    <r>
      <rPr>
        <sz val="12"/>
        <color rgb="FF000000"/>
        <rFont val="Arial"/>
        <family val="2"/>
      </rPr>
      <t> </t>
    </r>
  </si>
  <si>
    <t>SEC Registration Fee ($110.2 per $1 million)</t>
  </si>
  <si>
    <t>Bond rating fees (incl. S&amp;P @ 0.0575% and Moody's @ 0.0575%)</t>
  </si>
  <si>
    <t>Filing fees total percentage</t>
  </si>
  <si>
    <t>Total rating and filing fees</t>
  </si>
  <si>
    <t>Total upfront costs</t>
  </si>
  <si>
    <t>Estimated bond issuance amount</t>
  </si>
  <si>
    <t>Summary of Estimated Ongoing Costs per year</t>
  </si>
  <si>
    <t>Servicing Fee (.05% of bond issuance amount)</t>
  </si>
  <si>
    <t>Administration</t>
  </si>
  <si>
    <t>Trustee fee</t>
  </si>
  <si>
    <t>Auditing/accounting fees</t>
  </si>
  <si>
    <t>Rating agency surveillance fees</t>
  </si>
  <si>
    <t>Return on Capital Account for Credit enhancement (calculated at approved WACC from ER-2022-0337 including applicable income taxes)</t>
  </si>
  <si>
    <t>Independent director/manager fees</t>
  </si>
  <si>
    <t>Bad debt</t>
  </si>
  <si>
    <t>Miscellaneous</t>
  </si>
  <si>
    <t>Income Taxes</t>
  </si>
  <si>
    <t>Ongoing Costs Per Year</t>
  </si>
  <si>
    <t>Ongoing Costs Per Month</t>
  </si>
  <si>
    <t>Attachment 2, Schedule B</t>
  </si>
  <si>
    <t>ANNUAL AMOUNT</t>
  </si>
  <si>
    <t>Administration Fee</t>
  </si>
  <si>
    <t>Trustee Fees and Expenses</t>
  </si>
  <si>
    <t>Auditing/Accounting Fees</t>
  </si>
  <si>
    <t>Legal Fees/Expenses</t>
  </si>
  <si>
    <t>Rating Agency Surveillance Fees</t>
  </si>
  <si>
    <t>Return on Capital Account</t>
  </si>
  <si>
    <t>Printing/Edgarizing Fees</t>
  </si>
  <si>
    <t>Independent Manager's Fees</t>
  </si>
  <si>
    <t>Bad Debt</t>
  </si>
  <si>
    <t>TOTAL ONGOING FINANCING COSTS (with Ameren Missouri as Servicer)</t>
  </si>
  <si>
    <t>Ongoing Servicers Fee (Third Party as Servicer) (not to exceed 0.60% of principal amount)</t>
  </si>
  <si>
    <t>TOTAL ONGOING FINANCING COSTS (Third Party as Servicer)</t>
  </si>
  <si>
    <t>BENEFITS COMPARISON</t>
  </si>
  <si>
    <t>AMORTIZATION:</t>
  </si>
  <si>
    <t>SECURITIZATION</t>
  </si>
  <si>
    <t>15 YEARS</t>
  </si>
  <si>
    <t>Year</t>
  </si>
  <si>
    <t>Securitized Utility Tariff Bond Payments</t>
  </si>
  <si>
    <t>Ongoing Costs</t>
  </si>
  <si>
    <t>Total Nominal Securitized Utility Tariff Charge Requirement</t>
  </si>
  <si>
    <t>Present Value of Securitized Utility Tariff Charges</t>
  </si>
  <si>
    <t>Energy Transition Costs (incl. carrying)</t>
  </si>
  <si>
    <t>Upfront financing costs</t>
  </si>
  <si>
    <t>Total</t>
  </si>
  <si>
    <t>Carrying cost</t>
  </si>
  <si>
    <t>Incremental Income Taxes</t>
  </si>
  <si>
    <t>Monthly payment</t>
  </si>
  <si>
    <t>Ongoing financing costs, including income taxes (monthly)</t>
  </si>
  <si>
    <t>Monthly revenue requirement</t>
  </si>
  <si>
    <t>Total payments</t>
  </si>
  <si>
    <t>Securitization benefit</t>
  </si>
  <si>
    <t>Discount Rate (6.82%)</t>
  </si>
  <si>
    <t>NPV payments discounted @ Discount Rate</t>
  </si>
  <si>
    <t>NPV securitization benefit</t>
  </si>
  <si>
    <t>Total customer payments:</t>
  </si>
  <si>
    <t>NPV</t>
  </si>
  <si>
    <t>Reference - R&amp;O pg. 70-78 and calculations relied upon in File No. EA-2022-0193</t>
  </si>
  <si>
    <t>Rush Island</t>
  </si>
  <si>
    <t>Other</t>
  </si>
  <si>
    <t>Bond Issuance Amount</t>
  </si>
  <si>
    <t xml:space="preserve">Proof of Tax Expense - Owed to IRS </t>
  </si>
  <si>
    <t>YR1</t>
  </si>
  <si>
    <t>Yr2</t>
  </si>
  <si>
    <t>Yr3</t>
  </si>
  <si>
    <t>YR4</t>
  </si>
  <si>
    <t>YR5</t>
  </si>
  <si>
    <t>YR6</t>
  </si>
  <si>
    <t>YR7</t>
  </si>
  <si>
    <t>YR8</t>
  </si>
  <si>
    <t>YR9</t>
  </si>
  <si>
    <t>YR10</t>
  </si>
  <si>
    <t>YR11</t>
  </si>
  <si>
    <t>YR12</t>
  </si>
  <si>
    <t>YR13</t>
  </si>
  <si>
    <t>YR14</t>
  </si>
  <si>
    <t>YR15</t>
  </si>
  <si>
    <t>Principal</t>
  </si>
  <si>
    <t>Interest</t>
  </si>
  <si>
    <t>Upfront Costs</t>
  </si>
  <si>
    <t>Tax</t>
  </si>
  <si>
    <t>Total Revenue</t>
  </si>
  <si>
    <t>Tax Rate</t>
  </si>
  <si>
    <t>N/A</t>
  </si>
  <si>
    <t>Amort - Principal</t>
  </si>
  <si>
    <t>Gross-Up Rate</t>
  </si>
  <si>
    <t>Amort - Interest</t>
  </si>
  <si>
    <t>Revenue</t>
  </si>
  <si>
    <t>Book Income</t>
  </si>
  <si>
    <t>M-1</t>
  </si>
  <si>
    <t xml:space="preserve"> </t>
  </si>
  <si>
    <t>Taxable Income</t>
  </si>
  <si>
    <t>Owe to IRS</t>
  </si>
  <si>
    <t>Reference - R&amp;O pg. 70-78</t>
  </si>
  <si>
    <t>Ordered Adjustment for Tax Loss on Retirement</t>
  </si>
  <si>
    <t>Reduction</t>
  </si>
  <si>
    <t>Income tax recoveries, net</t>
  </si>
  <si>
    <t>Annualized tax recoveries, net</t>
  </si>
  <si>
    <t>Date</t>
  </si>
  <si>
    <t>Balance</t>
  </si>
  <si>
    <t>Coupon</t>
  </si>
  <si>
    <t>Total Payment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</si>
</sst>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%"/>
    <numFmt numFmtId="165" formatCode="_(&quot;$&quot;* #,##0_);_(&quot;$&quot;* \(#,##0\);_(&quot;$&quot;* &quot;-&quot;??_);_(@_)"/>
    <numFmt numFmtId="166" formatCode="_(* #,##0_);_(* \(#,##0\);_(* &quot;-&quot;??_);_(@_)"/>
    <numFmt numFmtId="167" formatCode="0_);\(0\)"/>
    <numFmt numFmtId="168" formatCode="_(* #,##0.00_);_(* \(#,##0.00\);_(* &quot;-&quot;_);_(@_)"/>
    <numFmt numFmtId="169" formatCode="0.000%"/>
  </numFmts>
  <fonts count="5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Times New Roman"/>
      <family val="1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2"/>
      <color theme="1"/>
      <name val="Arial"/>
      <family val="2"/>
    </font>
    <font>
      <b/>
      <sz val="12"/>
      <color rgb="FFFF0000"/>
      <name val="Arial"/>
      <family val="2"/>
    </font>
    <font>
      <sz val="12"/>
      <name val="Arial"/>
      <family val="2"/>
    </font>
    <font>
      <b/>
      <u/>
      <sz val="12"/>
      <name val="Arial"/>
      <family val="2"/>
    </font>
    <font>
      <u val="singleAccounting"/>
      <sz val="12"/>
      <name val="Arial"/>
      <family val="2"/>
    </font>
    <font>
      <b/>
      <u val="doubleAccounting"/>
      <sz val="12"/>
      <name val="Arial"/>
      <family val="2"/>
    </font>
    <font>
      <b/>
      <sz val="12"/>
      <color indexed="8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</font>
    <font>
      <sz val="12"/>
      <color rgb="FFFFFF00"/>
      <name val="Arial"/>
      <family val="2"/>
    </font>
    <font>
      <sz val="12"/>
      <color indexed="10"/>
      <name val="Arial"/>
      <family val="2"/>
    </font>
    <font>
      <u/>
      <sz val="12"/>
      <name val="Arial"/>
      <family val="2"/>
    </font>
    <font>
      <sz val="11"/>
      <color theme="1"/>
      <name val="Calibri"/>
      <family val="2"/>
    </font>
    <font>
      <b/>
      <sz val="10"/>
      <color rgb="FFFF0000"/>
      <name val="Arial"/>
      <family val="2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FF"/>
      <name val="Arial"/>
      <family val="2"/>
    </font>
    <font>
      <sz val="8"/>
      <color rgb="FF000000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medium">
        <color rgb="FF00008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rgb="FF000000"/>
      </bottom>
      <diagonal/>
    </border>
  </borders>
  <cellStyleXfs count="78">
    <xf numFmtId="0" fontId="0" fillId="0" borderId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5" borderId="0" applyNumberFormat="0" applyBorder="0" applyAlignment="0" applyProtection="0"/>
    <xf numFmtId="0" fontId="13" fillId="8" borderId="0" applyNumberFormat="0" applyBorder="0" applyAlignment="0" applyProtection="0"/>
    <xf numFmtId="0" fontId="13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9" borderId="0" applyNumberFormat="0" applyBorder="0" applyAlignment="0" applyProtection="0"/>
    <xf numFmtId="0" fontId="15" fillId="3" borderId="0" applyNumberFormat="0" applyBorder="0" applyAlignment="0" applyProtection="0"/>
    <xf numFmtId="0" fontId="16" fillId="20" borderId="1" applyNumberFormat="0" applyAlignment="0" applyProtection="0"/>
    <xf numFmtId="0" fontId="17" fillId="21" borderId="2" applyNumberFormat="0" applyAlignment="0" applyProtection="0"/>
    <xf numFmtId="43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0" fillId="4" borderId="0" applyNumberFormat="0" applyBorder="0" applyAlignment="0" applyProtection="0"/>
    <xf numFmtId="0" fontId="21" fillId="0" borderId="3" applyNumberFormat="0" applyFill="0" applyAlignment="0" applyProtection="0"/>
    <xf numFmtId="0" fontId="22" fillId="0" borderId="4" applyNumberFormat="0" applyFill="0" applyAlignment="0" applyProtection="0"/>
    <xf numFmtId="0" fontId="23" fillId="0" borderId="5" applyNumberFormat="0" applyFill="0" applyAlignment="0" applyProtection="0"/>
    <xf numFmtId="0" fontId="23" fillId="0" borderId="0" applyNumberFormat="0" applyFill="0" applyBorder="0" applyAlignment="0" applyProtection="0"/>
    <xf numFmtId="0" fontId="24" fillId="7" borderId="1" applyNumberFormat="0" applyAlignment="0" applyProtection="0"/>
    <xf numFmtId="0" fontId="25" fillId="0" borderId="6" applyNumberFormat="0" applyFill="0" applyAlignment="0" applyProtection="0"/>
    <xf numFmtId="0" fontId="26" fillId="22" borderId="0" applyNumberFormat="0" applyBorder="0" applyAlignment="0" applyProtection="0"/>
    <xf numFmtId="0" fontId="18" fillId="23" borderId="7" applyNumberFormat="0" applyFont="0" applyAlignment="0" applyProtection="0"/>
    <xf numFmtId="0" fontId="27" fillId="20" borderId="8" applyNumberFormat="0" applyAlignment="0" applyProtection="0"/>
    <xf numFmtId="9" fontId="11" fillId="0" borderId="0" applyFon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9" applyNumberFormat="0" applyFill="0" applyAlignment="0" applyProtection="0"/>
    <xf numFmtId="0" fontId="30" fillId="0" borderId="0" applyNumberFormat="0" applyFill="0" applyBorder="0" applyAlignment="0" applyProtection="0"/>
    <xf numFmtId="0" fontId="11" fillId="0" borderId="0"/>
    <xf numFmtId="0" fontId="10" fillId="0" borderId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1" fillId="0" borderId="0"/>
    <xf numFmtId="0" fontId="8" fillId="0" borderId="0"/>
    <xf numFmtId="43" fontId="8" fillId="0" borderId="0" applyFont="0" applyFill="0" applyBorder="0" applyAlignment="0" applyProtection="0"/>
    <xf numFmtId="0" fontId="7" fillId="0" borderId="0"/>
    <xf numFmtId="43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0" fontId="40" fillId="0" borderId="0"/>
    <xf numFmtId="0" fontId="11" fillId="0" borderId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41" fillId="0" borderId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45" fillId="0" borderId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69">
    <xf numFmtId="0" fontId="0" fillId="0" borderId="0" xfId="0"/>
    <xf numFmtId="0" fontId="12" fillId="0" borderId="0" xfId="0" applyFont="1" applyAlignment="1">
      <alignment horizontal="center"/>
    </xf>
    <xf numFmtId="0" fontId="33" fillId="0" borderId="0" xfId="0" applyFont="1"/>
    <xf numFmtId="0" fontId="34" fillId="0" borderId="0" xfId="0" applyFont="1" applyAlignment="1">
      <alignment horizontal="center"/>
    </xf>
    <xf numFmtId="0" fontId="34" fillId="0" borderId="0" xfId="0" applyFont="1" applyAlignment="1">
      <alignment horizontal="centerContinuous"/>
    </xf>
    <xf numFmtId="0" fontId="12" fillId="0" borderId="0" xfId="0" applyFont="1" applyAlignment="1">
      <alignment horizontal="centerContinuous"/>
    </xf>
    <xf numFmtId="0" fontId="12" fillId="0" borderId="0" xfId="0" applyFont="1" applyAlignment="1">
      <alignment horizontal="left"/>
    </xf>
    <xf numFmtId="0" fontId="33" fillId="0" borderId="0" xfId="0" applyFont="1" applyAlignment="1">
      <alignment horizontal="center"/>
    </xf>
    <xf numFmtId="166" fontId="33" fillId="0" borderId="0" xfId="28" applyNumberFormat="1" applyFont="1" applyFill="1" applyProtection="1">
      <protection locked="0"/>
    </xf>
    <xf numFmtId="166" fontId="33" fillId="0" borderId="0" xfId="0" applyNumberFormat="1" applyFont="1"/>
    <xf numFmtId="166" fontId="12" fillId="0" borderId="0" xfId="28" applyNumberFormat="1" applyFont="1" applyFill="1" applyProtection="1">
      <protection locked="0"/>
    </xf>
    <xf numFmtId="166" fontId="35" fillId="0" borderId="0" xfId="28" applyNumberFormat="1" applyFont="1" applyFill="1" applyProtection="1">
      <protection locked="0"/>
    </xf>
    <xf numFmtId="0" fontId="33" fillId="0" borderId="0" xfId="0" applyFont="1" applyAlignment="1">
      <alignment horizontal="left"/>
    </xf>
    <xf numFmtId="0" fontId="12" fillId="0" borderId="0" xfId="0" applyFont="1"/>
    <xf numFmtId="165" fontId="12" fillId="0" borderId="0" xfId="29" applyNumberFormat="1" applyFont="1" applyFill="1" applyProtection="1">
      <protection locked="0"/>
    </xf>
    <xf numFmtId="166" fontId="35" fillId="0" borderId="0" xfId="0" applyNumberFormat="1" applyFont="1"/>
    <xf numFmtId="0" fontId="33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165" fontId="36" fillId="0" borderId="0" xfId="29" applyNumberFormat="1" applyFont="1" applyFill="1" applyBorder="1" applyAlignment="1" applyProtection="1">
      <alignment vertical="center"/>
    </xf>
    <xf numFmtId="14" fontId="37" fillId="0" borderId="0" xfId="0" applyNumberFormat="1" applyFont="1" applyAlignment="1">
      <alignment horizontal="left"/>
    </xf>
    <xf numFmtId="165" fontId="12" fillId="0" borderId="13" xfId="29" applyNumberFormat="1" applyFont="1" applyFill="1" applyBorder="1" applyProtection="1">
      <protection locked="0"/>
    </xf>
    <xf numFmtId="165" fontId="33" fillId="0" borderId="0" xfId="29" applyNumberFormat="1" applyFont="1" applyFill="1" applyProtection="1">
      <protection locked="0"/>
    </xf>
    <xf numFmtId="0" fontId="12" fillId="0" borderId="10" xfId="0" applyFont="1" applyBorder="1" applyAlignment="1">
      <alignment horizontal="center"/>
    </xf>
    <xf numFmtId="0" fontId="31" fillId="0" borderId="0" xfId="0" applyFont="1"/>
    <xf numFmtId="0" fontId="12" fillId="0" borderId="0" xfId="0" applyFont="1" applyAlignment="1">
      <alignment horizontal="center" vertical="top"/>
    </xf>
    <xf numFmtId="0" fontId="12" fillId="0" borderId="0" xfId="0" quotePrefix="1" applyFont="1" applyAlignment="1">
      <alignment horizontal="center"/>
    </xf>
    <xf numFmtId="41" fontId="33" fillId="0" borderId="10" xfId="0" applyNumberFormat="1" applyFont="1" applyBorder="1" applyAlignment="1">
      <alignment horizontal="right"/>
    </xf>
    <xf numFmtId="41" fontId="33" fillId="0" borderId="0" xfId="0" applyNumberFormat="1" applyFont="1" applyAlignment="1">
      <alignment horizontal="right"/>
    </xf>
    <xf numFmtId="41" fontId="33" fillId="0" borderId="0" xfId="0" applyNumberFormat="1" applyFont="1" applyAlignment="1">
      <alignment horizontal="center"/>
    </xf>
    <xf numFmtId="167" fontId="33" fillId="0" borderId="0" xfId="0" applyNumberFormat="1" applyFont="1" applyAlignment="1">
      <alignment horizontal="right" vertical="center"/>
    </xf>
    <xf numFmtId="0" fontId="33" fillId="0" borderId="0" xfId="0" quotePrefix="1" applyFont="1" applyAlignment="1">
      <alignment horizontal="right"/>
    </xf>
    <xf numFmtId="0" fontId="33" fillId="0" borderId="0" xfId="0" applyFont="1" applyAlignment="1">
      <alignment horizontal="right"/>
    </xf>
    <xf numFmtId="167" fontId="33" fillId="0" borderId="0" xfId="0" quotePrefix="1" applyNumberFormat="1" applyFont="1" applyAlignment="1">
      <alignment horizontal="right" vertical="top"/>
    </xf>
    <xf numFmtId="167" fontId="33" fillId="0" borderId="0" xfId="0" applyNumberFormat="1" applyFont="1" applyAlignment="1">
      <alignment horizontal="right" vertical="top"/>
    </xf>
    <xf numFmtId="41" fontId="33" fillId="0" borderId="10" xfId="0" applyNumberFormat="1" applyFont="1" applyBorder="1" applyAlignment="1">
      <alignment horizontal="center"/>
    </xf>
    <xf numFmtId="0" fontId="33" fillId="0" borderId="0" xfId="0" applyFont="1" applyAlignment="1">
      <alignment vertical="top"/>
    </xf>
    <xf numFmtId="0" fontId="42" fillId="0" borderId="0" xfId="0" applyFont="1" applyAlignment="1">
      <alignment vertical="top"/>
    </xf>
    <xf numFmtId="0" fontId="33" fillId="0" borderId="0" xfId="0" applyFont="1" applyAlignment="1">
      <alignment horizontal="center" vertical="top"/>
    </xf>
    <xf numFmtId="0" fontId="12" fillId="0" borderId="0" xfId="0" applyFont="1" applyAlignment="1">
      <alignment horizontal="centerContinuous" vertical="top"/>
    </xf>
    <xf numFmtId="0" fontId="43" fillId="0" borderId="0" xfId="0" applyFont="1" applyAlignment="1">
      <alignment vertical="top"/>
    </xf>
    <xf numFmtId="0" fontId="34" fillId="0" borderId="0" xfId="0" applyFont="1" applyAlignment="1">
      <alignment horizontal="center" vertical="top"/>
    </xf>
    <xf numFmtId="0" fontId="34" fillId="0" borderId="0" xfId="0" applyFont="1" applyAlignment="1">
      <alignment horizontal="centerContinuous" vertical="top"/>
    </xf>
    <xf numFmtId="166" fontId="33" fillId="0" borderId="0" xfId="28" applyNumberFormat="1" applyFont="1" applyFill="1" applyAlignment="1">
      <alignment vertical="top"/>
    </xf>
    <xf numFmtId="166" fontId="33" fillId="0" borderId="0" xfId="0" applyNumberFormat="1" applyFont="1" applyAlignment="1">
      <alignment vertical="top"/>
    </xf>
    <xf numFmtId="0" fontId="33" fillId="0" borderId="0" xfId="0" applyFont="1" applyAlignment="1">
      <alignment horizontal="left" vertical="top"/>
    </xf>
    <xf numFmtId="167" fontId="33" fillId="0" borderId="0" xfId="0" applyNumberFormat="1" applyFont="1" applyAlignment="1">
      <alignment horizontal="center" vertical="top"/>
    </xf>
    <xf numFmtId="168" fontId="34" fillId="0" borderId="0" xfId="0" applyNumberFormat="1" applyFont="1"/>
    <xf numFmtId="168" fontId="34" fillId="0" borderId="0" xfId="0" applyNumberFormat="1" applyFont="1" applyAlignment="1">
      <alignment horizontal="center"/>
    </xf>
    <xf numFmtId="168" fontId="33" fillId="0" borderId="0" xfId="0" applyNumberFormat="1" applyFont="1"/>
    <xf numFmtId="168" fontId="12" fillId="0" borderId="0" xfId="0" applyNumberFormat="1" applyFont="1" applyAlignment="1">
      <alignment horizontal="centerContinuous" vertical="top"/>
    </xf>
    <xf numFmtId="168" fontId="12" fillId="0" borderId="0" xfId="0" applyNumberFormat="1" applyFont="1" applyAlignment="1">
      <alignment horizontal="center" vertical="top"/>
    </xf>
    <xf numFmtId="168" fontId="33" fillId="0" borderId="0" xfId="0" applyNumberFormat="1" applyFont="1" applyAlignment="1">
      <alignment vertical="top"/>
    </xf>
    <xf numFmtId="168" fontId="12" fillId="0" borderId="0" xfId="0" applyNumberFormat="1" applyFont="1" applyAlignment="1">
      <alignment vertical="top"/>
    </xf>
    <xf numFmtId="168" fontId="44" fillId="0" borderId="0" xfId="0" applyNumberFormat="1" applyFont="1" applyAlignment="1">
      <alignment vertical="top"/>
    </xf>
    <xf numFmtId="41" fontId="33" fillId="0" borderId="0" xfId="28" applyNumberFormat="1" applyFont="1" applyFill="1" applyAlignment="1">
      <alignment vertical="top"/>
    </xf>
    <xf numFmtId="41" fontId="33" fillId="0" borderId="11" xfId="29" applyNumberFormat="1" applyFont="1" applyFill="1" applyBorder="1" applyAlignment="1">
      <alignment vertical="top"/>
    </xf>
    <xf numFmtId="41" fontId="33" fillId="0" borderId="0" xfId="29" applyNumberFormat="1" applyFont="1" applyBorder="1" applyAlignment="1">
      <alignment vertical="top"/>
    </xf>
    <xf numFmtId="42" fontId="33" fillId="0" borderId="0" xfId="28" applyNumberFormat="1" applyFont="1" applyFill="1" applyAlignment="1">
      <alignment vertical="top"/>
    </xf>
    <xf numFmtId="42" fontId="31" fillId="0" borderId="13" xfId="29" applyNumberFormat="1" applyFont="1" applyBorder="1" applyAlignment="1">
      <alignment vertical="top"/>
    </xf>
    <xf numFmtId="41" fontId="33" fillId="0" borderId="0" xfId="0" applyNumberFormat="1" applyFont="1"/>
    <xf numFmtId="0" fontId="12" fillId="0" borderId="0" xfId="0" applyFont="1" applyAlignment="1">
      <alignment horizontal="left" vertical="top"/>
    </xf>
    <xf numFmtId="0" fontId="12" fillId="0" borderId="0" xfId="0" applyFont="1" applyAlignment="1">
      <alignment vertical="top"/>
    </xf>
    <xf numFmtId="0" fontId="44" fillId="0" borderId="0" xfId="0" applyFont="1" applyAlignment="1">
      <alignment vertical="top"/>
    </xf>
    <xf numFmtId="0" fontId="32" fillId="0" borderId="0" xfId="0" applyFont="1" applyAlignment="1">
      <alignment horizontal="right"/>
    </xf>
    <xf numFmtId="41" fontId="33" fillId="0" borderId="0" xfId="41" applyNumberFormat="1" applyFont="1" applyFill="1" applyAlignment="1">
      <alignment horizontal="center"/>
    </xf>
    <xf numFmtId="41" fontId="31" fillId="0" borderId="0" xfId="0" applyNumberFormat="1" applyFont="1" applyAlignment="1">
      <alignment horizontal="center"/>
    </xf>
    <xf numFmtId="168" fontId="33" fillId="0" borderId="0" xfId="0" applyNumberFormat="1" applyFont="1" applyAlignment="1">
      <alignment horizontal="center"/>
    </xf>
    <xf numFmtId="10" fontId="33" fillId="0" borderId="0" xfId="41" applyNumberFormat="1" applyFont="1" applyFill="1" applyAlignment="1">
      <alignment horizontal="right"/>
    </xf>
    <xf numFmtId="41" fontId="33" fillId="0" borderId="0" xfId="29" applyNumberFormat="1" applyFont="1" applyFill="1" applyAlignment="1">
      <alignment vertical="top"/>
    </xf>
    <xf numFmtId="164" fontId="33" fillId="0" borderId="0" xfId="41" applyNumberFormat="1" applyFont="1" applyFill="1" applyAlignment="1">
      <alignment vertical="top"/>
    </xf>
    <xf numFmtId="165" fontId="33" fillId="0" borderId="0" xfId="0" applyNumberFormat="1" applyFont="1"/>
    <xf numFmtId="43" fontId="33" fillId="0" borderId="0" xfId="0" applyNumberFormat="1" applyFont="1"/>
    <xf numFmtId="0" fontId="33" fillId="0" borderId="0" xfId="0" applyFont="1" applyAlignment="1">
      <alignment wrapText="1"/>
    </xf>
    <xf numFmtId="0" fontId="32" fillId="0" borderId="0" xfId="0" applyFont="1" applyAlignment="1">
      <alignment vertical="top"/>
    </xf>
    <xf numFmtId="168" fontId="32" fillId="0" borderId="0" xfId="0" applyNumberFormat="1" applyFont="1" applyAlignment="1">
      <alignment vertical="top"/>
    </xf>
    <xf numFmtId="3" fontId="33" fillId="0" borderId="0" xfId="0" applyNumberFormat="1" applyFont="1"/>
    <xf numFmtId="41" fontId="12" fillId="0" borderId="0" xfId="0" applyNumberFormat="1" applyFont="1" applyAlignment="1">
      <alignment horizontal="center"/>
    </xf>
    <xf numFmtId="41" fontId="12" fillId="0" borderId="13" xfId="0" applyNumberFormat="1" applyFont="1" applyBorder="1" applyAlignment="1">
      <alignment horizontal="center"/>
    </xf>
    <xf numFmtId="44" fontId="33" fillId="0" borderId="0" xfId="0" applyNumberFormat="1" applyFont="1" applyAlignment="1">
      <alignment horizontal="center" wrapText="1"/>
    </xf>
    <xf numFmtId="166" fontId="33" fillId="0" borderId="10" xfId="28" applyNumberFormat="1" applyFont="1" applyFill="1" applyBorder="1" applyProtection="1">
      <protection locked="0"/>
    </xf>
    <xf numFmtId="166" fontId="33" fillId="0" borderId="0" xfId="0" applyNumberFormat="1" applyFont="1" applyProtection="1">
      <protection locked="0"/>
    </xf>
    <xf numFmtId="166" fontId="33" fillId="0" borderId="10" xfId="0" applyNumberFormat="1" applyFont="1" applyBorder="1" applyProtection="1">
      <protection locked="0"/>
    </xf>
    <xf numFmtId="166" fontId="33" fillId="0" borderId="10" xfId="0" applyNumberFormat="1" applyFont="1" applyBorder="1"/>
    <xf numFmtId="166" fontId="33" fillId="0" borderId="0" xfId="0" applyNumberFormat="1" applyFont="1" applyAlignment="1">
      <alignment horizontal="left"/>
    </xf>
    <xf numFmtId="41" fontId="33" fillId="0" borderId="10" xfId="28" applyNumberFormat="1" applyFont="1" applyFill="1" applyBorder="1" applyAlignment="1">
      <alignment horizontal="right" vertical="top"/>
    </xf>
    <xf numFmtId="164" fontId="33" fillId="0" borderId="10" xfId="41" applyNumberFormat="1" applyFont="1" applyFill="1" applyBorder="1" applyAlignment="1">
      <alignment vertical="top"/>
    </xf>
    <xf numFmtId="164" fontId="33" fillId="0" borderId="12" xfId="41" applyNumberFormat="1" applyFont="1" applyFill="1" applyBorder="1" applyAlignment="1">
      <alignment vertical="top"/>
    </xf>
    <xf numFmtId="41" fontId="31" fillId="0" borderId="0" xfId="29" applyNumberFormat="1" applyFont="1" applyFill="1" applyBorder="1" applyAlignment="1">
      <alignment vertical="top"/>
    </xf>
    <xf numFmtId="168" fontId="33" fillId="0" borderId="0" xfId="28" applyNumberFormat="1" applyFont="1" applyFill="1" applyBorder="1" applyAlignment="1">
      <alignment vertical="top"/>
    </xf>
    <xf numFmtId="42" fontId="31" fillId="0" borderId="13" xfId="29" applyNumberFormat="1" applyFont="1" applyFill="1" applyBorder="1" applyAlignment="1">
      <alignment vertical="top"/>
    </xf>
    <xf numFmtId="41" fontId="33" fillId="0" borderId="0" xfId="29" applyNumberFormat="1" applyFont="1" applyFill="1" applyBorder="1" applyAlignment="1">
      <alignment vertical="top"/>
    </xf>
    <xf numFmtId="41" fontId="33" fillId="0" borderId="0" xfId="28" applyNumberFormat="1" applyFont="1" applyFill="1" applyBorder="1" applyAlignment="1">
      <alignment vertical="top"/>
    </xf>
    <xf numFmtId="41" fontId="33" fillId="0" borderId="10" xfId="28" applyNumberFormat="1" applyFont="1" applyFill="1" applyBorder="1" applyAlignment="1">
      <alignment vertical="top"/>
    </xf>
    <xf numFmtId="166" fontId="11" fillId="0" borderId="0" xfId="76" applyNumberFormat="1" applyFont="1"/>
    <xf numFmtId="166" fontId="11" fillId="0" borderId="11" xfId="76" applyNumberFormat="1" applyFont="1" applyBorder="1"/>
    <xf numFmtId="164" fontId="11" fillId="0" borderId="0" xfId="77" applyNumberFormat="1" applyFont="1"/>
    <xf numFmtId="166" fontId="11" fillId="0" borderId="0" xfId="76" applyNumberFormat="1" applyFont="1" applyAlignment="1">
      <alignment horizontal="center"/>
    </xf>
    <xf numFmtId="0" fontId="11" fillId="0" borderId="0" xfId="0" applyFont="1" applyAlignment="1">
      <alignment horizontal="right"/>
    </xf>
    <xf numFmtId="166" fontId="11" fillId="0" borderId="13" xfId="76" applyNumberFormat="1" applyFont="1" applyBorder="1"/>
    <xf numFmtId="0" fontId="46" fillId="0" borderId="0" xfId="75" applyFont="1"/>
    <xf numFmtId="0" fontId="40" fillId="0" borderId="0" xfId="75" applyFont="1"/>
    <xf numFmtId="0" fontId="39" fillId="0" borderId="0" xfId="75" applyFont="1" applyAlignment="1">
      <alignment horizontal="center"/>
    </xf>
    <xf numFmtId="0" fontId="40" fillId="0" borderId="0" xfId="75" applyFont="1" applyAlignment="1">
      <alignment horizontal="right"/>
    </xf>
    <xf numFmtId="0" fontId="39" fillId="0" borderId="0" xfId="75" applyFont="1"/>
    <xf numFmtId="166" fontId="40" fillId="0" borderId="0" xfId="75" applyNumberFormat="1" applyFont="1"/>
    <xf numFmtId="0" fontId="40" fillId="0" borderId="0" xfId="75" applyFont="1" applyAlignment="1">
      <alignment horizontal="center"/>
    </xf>
    <xf numFmtId="0" fontId="40" fillId="0" borderId="10" xfId="75" applyFont="1" applyBorder="1"/>
    <xf numFmtId="166" fontId="39" fillId="0" borderId="11" xfId="76" applyNumberFormat="1" applyFont="1" applyBorder="1"/>
    <xf numFmtId="0" fontId="40" fillId="0" borderId="0" xfId="75" quotePrefix="1" applyFont="1" applyAlignment="1">
      <alignment horizontal="right"/>
    </xf>
    <xf numFmtId="43" fontId="40" fillId="0" borderId="0" xfId="75" applyNumberFormat="1" applyFont="1"/>
    <xf numFmtId="166" fontId="40" fillId="0" borderId="10" xfId="75" applyNumberFormat="1" applyFont="1" applyBorder="1"/>
    <xf numFmtId="166" fontId="40" fillId="0" borderId="11" xfId="75" applyNumberFormat="1" applyFont="1" applyBorder="1"/>
    <xf numFmtId="166" fontId="40" fillId="0" borderId="12" xfId="75" applyNumberFormat="1" applyFont="1" applyBorder="1"/>
    <xf numFmtId="166" fontId="40" fillId="0" borderId="13" xfId="75" applyNumberFormat="1" applyFont="1" applyBorder="1"/>
    <xf numFmtId="166" fontId="40" fillId="0" borderId="13" xfId="76" applyNumberFormat="1" applyFont="1" applyBorder="1"/>
    <xf numFmtId="164" fontId="33" fillId="0" borderId="0" xfId="0" applyNumberFormat="1" applyFont="1"/>
    <xf numFmtId="169" fontId="33" fillId="0" borderId="0" xfId="41" applyNumberFormat="1" applyFont="1" applyFill="1"/>
    <xf numFmtId="0" fontId="48" fillId="0" borderId="15" xfId="0" applyFont="1" applyBorder="1"/>
    <xf numFmtId="168" fontId="33" fillId="0" borderId="15" xfId="0" applyNumberFormat="1" applyFont="1" applyBorder="1" applyAlignment="1">
      <alignment vertical="top"/>
    </xf>
    <xf numFmtId="0" fontId="33" fillId="0" borderId="15" xfId="0" applyFont="1" applyBorder="1" applyAlignment="1">
      <alignment vertical="top"/>
    </xf>
    <xf numFmtId="42" fontId="33" fillId="0" borderId="15" xfId="0" applyNumberFormat="1" applyFont="1" applyBorder="1" applyAlignment="1">
      <alignment vertical="top"/>
    </xf>
    <xf numFmtId="42" fontId="12" fillId="0" borderId="15" xfId="0" applyNumberFormat="1" applyFont="1" applyBorder="1" applyAlignment="1">
      <alignment vertical="top"/>
    </xf>
    <xf numFmtId="0" fontId="12" fillId="0" borderId="0" xfId="0" applyFont="1" applyAlignment="1">
      <alignment horizontal="justify" vertical="center" wrapText="1"/>
    </xf>
    <xf numFmtId="168" fontId="33" fillId="0" borderId="14" xfId="0" applyNumberFormat="1" applyFont="1" applyBorder="1" applyAlignment="1">
      <alignment vertical="top"/>
    </xf>
    <xf numFmtId="168" fontId="12" fillId="0" borderId="14" xfId="0" applyNumberFormat="1" applyFont="1" applyBorder="1" applyAlignment="1">
      <alignment vertical="top"/>
    </xf>
    <xf numFmtId="0" fontId="33" fillId="0" borderId="14" xfId="0" applyFont="1" applyBorder="1" applyAlignment="1">
      <alignment vertical="top"/>
    </xf>
    <xf numFmtId="42" fontId="33" fillId="0" borderId="14" xfId="0" applyNumberFormat="1" applyFont="1" applyBorder="1" applyAlignment="1">
      <alignment vertical="top"/>
    </xf>
    <xf numFmtId="0" fontId="33" fillId="0" borderId="14" xfId="0" applyFont="1" applyBorder="1" applyAlignment="1">
      <alignment horizontal="left" vertical="top"/>
    </xf>
    <xf numFmtId="0" fontId="12" fillId="0" borderId="14" xfId="0" applyFont="1" applyBorder="1" applyAlignment="1">
      <alignment horizontal="justify" vertical="center"/>
    </xf>
    <xf numFmtId="0" fontId="33" fillId="0" borderId="14" xfId="0" applyFont="1" applyBorder="1" applyAlignment="1">
      <alignment horizontal="justify" vertical="center" wrapText="1"/>
    </xf>
    <xf numFmtId="0" fontId="12" fillId="0" borderId="14" xfId="0" applyFont="1" applyBorder="1" applyAlignment="1">
      <alignment horizontal="justify" vertical="center" wrapText="1"/>
    </xf>
    <xf numFmtId="0" fontId="12" fillId="0" borderId="14" xfId="0" applyFont="1" applyBorder="1" applyAlignment="1">
      <alignment horizontal="center" wrapText="1"/>
    </xf>
    <xf numFmtId="0" fontId="12" fillId="0" borderId="14" xfId="0" applyFont="1" applyBorder="1" applyAlignment="1">
      <alignment horizontal="center" vertical="center" wrapText="1"/>
    </xf>
    <xf numFmtId="0" fontId="33" fillId="0" borderId="14" xfId="0" applyFont="1" applyBorder="1" applyAlignment="1">
      <alignment horizontal="center"/>
    </xf>
    <xf numFmtId="42" fontId="33" fillId="0" borderId="14" xfId="0" applyNumberFormat="1" applyFont="1" applyBorder="1"/>
    <xf numFmtId="168" fontId="33" fillId="0" borderId="14" xfId="0" applyNumberFormat="1" applyFont="1" applyBorder="1"/>
    <xf numFmtId="0" fontId="33" fillId="0" borderId="14" xfId="0" applyFont="1" applyBorder="1"/>
    <xf numFmtId="0" fontId="12" fillId="0" borderId="14" xfId="0" applyFont="1" applyBorder="1" applyAlignment="1">
      <alignment horizontal="center"/>
    </xf>
    <xf numFmtId="168" fontId="12" fillId="0" borderId="14" xfId="0" applyNumberFormat="1" applyFont="1" applyBorder="1"/>
    <xf numFmtId="42" fontId="12" fillId="0" borderId="14" xfId="0" applyNumberFormat="1" applyFont="1" applyBorder="1"/>
    <xf numFmtId="42" fontId="33" fillId="0" borderId="0" xfId="0" applyNumberFormat="1" applyFont="1"/>
    <xf numFmtId="169" fontId="33" fillId="0" borderId="0" xfId="41" applyNumberFormat="1" applyFont="1" applyFill="1" applyAlignment="1">
      <alignment horizontal="right"/>
    </xf>
    <xf numFmtId="0" fontId="33" fillId="0" borderId="10" xfId="0" applyFont="1" applyBorder="1" applyAlignment="1">
      <alignment vertical="top"/>
    </xf>
    <xf numFmtId="0" fontId="49" fillId="0" borderId="16" xfId="0" applyFont="1" applyBorder="1" applyAlignment="1">
      <alignment horizontal="center" vertical="center"/>
    </xf>
    <xf numFmtId="0" fontId="48" fillId="0" borderId="17" xfId="0" applyFont="1" applyBorder="1" applyAlignment="1">
      <alignment horizontal="center" vertical="center"/>
    </xf>
    <xf numFmtId="0" fontId="48" fillId="0" borderId="18" xfId="0" applyFont="1" applyBorder="1" applyAlignment="1">
      <alignment horizontal="center" vertical="center"/>
    </xf>
    <xf numFmtId="0" fontId="48" fillId="0" borderId="12" xfId="0" applyFont="1" applyBorder="1" applyAlignment="1">
      <alignment horizontal="center" vertical="center"/>
    </xf>
    <xf numFmtId="0" fontId="48" fillId="0" borderId="14" xfId="0" applyFont="1" applyBorder="1" applyAlignment="1">
      <alignment horizontal="center" vertical="center"/>
    </xf>
    <xf numFmtId="0" fontId="50" fillId="0" borderId="19" xfId="0" applyFont="1" applyBorder="1" applyAlignment="1">
      <alignment horizontal="center"/>
    </xf>
    <xf numFmtId="14" fontId="47" fillId="0" borderId="20" xfId="0" applyNumberFormat="1" applyFont="1" applyBorder="1" applyAlignment="1">
      <alignment horizontal="center"/>
    </xf>
    <xf numFmtId="0" fontId="47" fillId="0" borderId="21" xfId="0" applyFont="1" applyBorder="1" applyAlignment="1">
      <alignment horizontal="center"/>
    </xf>
    <xf numFmtId="3" fontId="47" fillId="0" borderId="19" xfId="0" applyNumberFormat="1" applyFont="1" applyBorder="1"/>
    <xf numFmtId="0" fontId="47" fillId="0" borderId="22" xfId="0" applyFont="1" applyBorder="1"/>
    <xf numFmtId="0" fontId="47" fillId="0" borderId="23" xfId="0" applyFont="1" applyBorder="1"/>
    <xf numFmtId="0" fontId="51" fillId="0" borderId="19" xfId="0" applyFont="1" applyBorder="1" applyAlignment="1">
      <alignment horizontal="center"/>
    </xf>
    <xf numFmtId="14" fontId="47" fillId="0" borderId="19" xfId="0" applyNumberFormat="1" applyFont="1" applyBorder="1" applyAlignment="1">
      <alignment horizontal="center"/>
    </xf>
    <xf numFmtId="0" fontId="47" fillId="0" borderId="23" xfId="0" applyFont="1" applyBorder="1" applyAlignment="1">
      <alignment horizontal="center"/>
    </xf>
    <xf numFmtId="3" fontId="47" fillId="0" borderId="24" xfId="0" applyNumberFormat="1" applyFont="1" applyBorder="1"/>
    <xf numFmtId="3" fontId="47" fillId="0" borderId="23" xfId="0" applyNumberFormat="1" applyFont="1" applyBorder="1"/>
    <xf numFmtId="0" fontId="51" fillId="0" borderId="25" xfId="0" applyFont="1" applyBorder="1" applyAlignment="1">
      <alignment horizontal="center"/>
    </xf>
    <xf numFmtId="14" fontId="47" fillId="0" borderId="26" xfId="0" applyNumberFormat="1" applyFont="1" applyBorder="1" applyAlignment="1">
      <alignment horizontal="center"/>
    </xf>
    <xf numFmtId="0" fontId="47" fillId="0" borderId="27" xfId="0" applyFont="1" applyBorder="1"/>
    <xf numFmtId="0" fontId="47" fillId="0" borderId="25" xfId="0" applyFont="1" applyBorder="1"/>
    <xf numFmtId="3" fontId="47" fillId="0" borderId="28" xfId="0" applyNumberFormat="1" applyFont="1" applyBorder="1"/>
    <xf numFmtId="3" fontId="47" fillId="0" borderId="29" xfId="0" applyNumberFormat="1" applyFont="1" applyBorder="1"/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center" vertical="top"/>
    </xf>
    <xf numFmtId="14" fontId="12" fillId="0" borderId="0" xfId="0" applyNumberFormat="1" applyFont="1" applyAlignment="1">
      <alignment horizontal="center" vertical="top"/>
    </xf>
    <xf numFmtId="0" fontId="33" fillId="0" borderId="0" xfId="0" applyFont="1" applyAlignment="1">
      <alignment horizontal="left" vertical="top" wrapText="1"/>
    </xf>
  </cellXfs>
  <cellStyles count="78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omma 2" xfId="47" xr:uid="{00000000-0005-0000-0000-00001C000000}"/>
    <cellStyle name="Comma 3" xfId="50" xr:uid="{00000000-0005-0000-0000-00001D000000}"/>
    <cellStyle name="Comma 4" xfId="54" xr:uid="{00000000-0005-0000-0000-00001E000000}"/>
    <cellStyle name="Comma 5" xfId="56" xr:uid="{00000000-0005-0000-0000-00001F000000}"/>
    <cellStyle name="Comma 6" xfId="61" xr:uid="{00000000-0005-0000-0000-000020000000}"/>
    <cellStyle name="Comma 7" xfId="67" xr:uid="{5476DE44-7DA0-422A-BC9D-B85CEB42FAAF}"/>
    <cellStyle name="Comma 8" xfId="73" xr:uid="{771E8C18-BBE0-4417-8637-29DE644166AE}"/>
    <cellStyle name="Comma 9" xfId="76" xr:uid="{8E3F331D-B22E-48A6-8B7A-DDC68C8042FE}"/>
    <cellStyle name="Currency" xfId="29" builtinId="4"/>
    <cellStyle name="Currency 2" xfId="57" xr:uid="{00000000-0005-0000-0000-000022000000}"/>
    <cellStyle name="Currency 3" xfId="69" xr:uid="{096818B7-95EE-4015-983B-0F947045D1A4}"/>
    <cellStyle name="Currency 4" xfId="72" xr:uid="{19D253EF-24EB-4F8F-9B94-7C3FAC3653CA}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Input" xfId="36" builtinId="20" customBuiltin="1"/>
    <cellStyle name="Linked Cell" xfId="37" builtinId="24" customBuiltin="1"/>
    <cellStyle name="Neutral" xfId="38" builtinId="28" customBuiltin="1"/>
    <cellStyle name="Normal" xfId="0" builtinId="0"/>
    <cellStyle name="Normal 10" xfId="59" xr:uid="{00000000-0005-0000-0000-00002D000000}"/>
    <cellStyle name="Normal 11" xfId="66" xr:uid="{E25DB9A3-0EF2-4252-B852-C4E20F0AAB69}"/>
    <cellStyle name="Normal 12" xfId="68" xr:uid="{884284F4-24AD-4093-BCBE-D0F95631DBEA}"/>
    <cellStyle name="Normal 13" xfId="71" xr:uid="{6EC6219F-BB53-4C52-BE83-FD2CEF76E8D8}"/>
    <cellStyle name="Normal 14" xfId="75" xr:uid="{DC3AD486-8398-4ADB-B542-0ADC7F14DA3E}"/>
    <cellStyle name="Normal 2" xfId="45" xr:uid="{00000000-0005-0000-0000-00002E000000}"/>
    <cellStyle name="Normal 2 2" xfId="52" xr:uid="{00000000-0005-0000-0000-00002F000000}"/>
    <cellStyle name="Normal 3" xfId="46" xr:uid="{00000000-0005-0000-0000-000030000000}"/>
    <cellStyle name="Normal 4" xfId="49" xr:uid="{00000000-0005-0000-0000-000031000000}"/>
    <cellStyle name="Normal 42" xfId="58" xr:uid="{00000000-0005-0000-0000-000032000000}"/>
    <cellStyle name="Normal 5" xfId="53" xr:uid="{00000000-0005-0000-0000-000033000000}"/>
    <cellStyle name="Normal 6" xfId="55" xr:uid="{00000000-0005-0000-0000-000034000000}"/>
    <cellStyle name="Normal 7" xfId="60" xr:uid="{00000000-0005-0000-0000-000035000000}"/>
    <cellStyle name="Normal 8" xfId="63" xr:uid="{00000000-0005-0000-0000-000036000000}"/>
    <cellStyle name="Normal 9" xfId="65" xr:uid="{31311D02-07CB-4633-A9BE-3C4112F68C33}"/>
    <cellStyle name="Normal 9 2" xfId="70" xr:uid="{4321D0F9-052D-4269-A025-95D910446B65}"/>
    <cellStyle name="Note" xfId="39" builtinId="10" customBuiltin="1"/>
    <cellStyle name="Output" xfId="40" builtinId="21" customBuiltin="1"/>
    <cellStyle name="Percent" xfId="41" builtinId="5"/>
    <cellStyle name="Percent 2" xfId="48" xr:uid="{00000000-0005-0000-0000-00003A000000}"/>
    <cellStyle name="Percent 3" xfId="51" xr:uid="{00000000-0005-0000-0000-00003B000000}"/>
    <cellStyle name="Percent 4" xfId="62" xr:uid="{00000000-0005-0000-0000-00003C000000}"/>
    <cellStyle name="Percent 5" xfId="64" xr:uid="{00000000-0005-0000-0000-00003D000000}"/>
    <cellStyle name="Percent 6" xfId="74" xr:uid="{8159FC50-14E3-4FF8-9C4B-94E8793FBCE5}"/>
    <cellStyle name="Percent 7" xfId="77" xr:uid="{7CC48122-BF02-47E6-A777-E3F737C911D6}"/>
    <cellStyle name="Title" xfId="42" builtinId="15" customBuiltin="1"/>
    <cellStyle name="Total" xfId="43" builtinId="25" customBuiltin="1"/>
    <cellStyle name="Warning Text" xfId="4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152400</xdr:colOff>
      <xdr:row>49</xdr:row>
      <xdr:rowOff>142875</xdr:rowOff>
    </xdr:from>
    <xdr:to>
      <xdr:col>10</xdr:col>
      <xdr:colOff>1000125</xdr:colOff>
      <xdr:row>53</xdr:row>
      <xdr:rowOff>152400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CD30F57F-79B7-29B2-B03B-166563A60712}"/>
            </a:ext>
          </a:extLst>
        </xdr:cNvPr>
        <xdr:cNvCxnSpPr/>
      </xdr:nvCxnSpPr>
      <xdr:spPr bwMode="auto">
        <a:xfrm>
          <a:off x="6981825" y="9963150"/>
          <a:ext cx="9829800" cy="771525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triangle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5</xdr:col>
      <xdr:colOff>76200</xdr:colOff>
      <xdr:row>31</xdr:row>
      <xdr:rowOff>85725</xdr:rowOff>
    </xdr:from>
    <xdr:to>
      <xdr:col>6</xdr:col>
      <xdr:colOff>485775</xdr:colOff>
      <xdr:row>31</xdr:row>
      <xdr:rowOff>85725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9818C8F7-3376-19EF-BE84-F77A12999F7B}"/>
            </a:ext>
          </a:extLst>
        </xdr:cNvPr>
        <xdr:cNvCxnSpPr/>
      </xdr:nvCxnSpPr>
      <xdr:spPr bwMode="auto">
        <a:xfrm>
          <a:off x="6905625" y="6153150"/>
          <a:ext cx="1666875" cy="0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triangle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7</xdr:col>
      <xdr:colOff>504825</xdr:colOff>
      <xdr:row>26</xdr:row>
      <xdr:rowOff>85725</xdr:rowOff>
    </xdr:from>
    <xdr:to>
      <xdr:col>10</xdr:col>
      <xdr:colOff>295275</xdr:colOff>
      <xdr:row>30</xdr:row>
      <xdr:rowOff>0</xdr:rowOff>
    </xdr:to>
    <xdr:cxnSp macro="">
      <xdr:nvCxnSpPr>
        <xdr:cNvPr id="7" name="Straight Arrow Connector 6">
          <a:extLst>
            <a:ext uri="{FF2B5EF4-FFF2-40B4-BE49-F238E27FC236}">
              <a16:creationId xmlns:a16="http://schemas.microsoft.com/office/drawing/2014/main" id="{EC904876-7211-37ED-EFE8-7CDF493D10A5}"/>
            </a:ext>
          </a:extLst>
        </xdr:cNvPr>
        <xdr:cNvCxnSpPr/>
      </xdr:nvCxnSpPr>
      <xdr:spPr bwMode="auto">
        <a:xfrm flipV="1">
          <a:off x="10496550" y="5181600"/>
          <a:ext cx="5610225" cy="685800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triangle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196391</xdr:colOff>
      <xdr:row>26</xdr:row>
      <xdr:rowOff>98196</xdr:rowOff>
    </xdr:from>
    <xdr:to>
      <xdr:col>16</xdr:col>
      <xdr:colOff>569536</xdr:colOff>
      <xdr:row>27</xdr:row>
      <xdr:rowOff>0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2F63C7B9-4611-A743-02BF-A08D6F480341}"/>
            </a:ext>
          </a:extLst>
        </xdr:cNvPr>
        <xdr:cNvCxnSpPr/>
      </xdr:nvCxnSpPr>
      <xdr:spPr bwMode="auto">
        <a:xfrm flipV="1">
          <a:off x="8110979" y="5665902"/>
          <a:ext cx="10025799" cy="88376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triangle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1</xdr:row>
      <xdr:rowOff>76200</xdr:rowOff>
    </xdr:from>
    <xdr:to>
      <xdr:col>0</xdr:col>
      <xdr:colOff>171450</xdr:colOff>
      <xdr:row>18</xdr:row>
      <xdr:rowOff>161925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106F9D4C-BE18-831A-6BEE-F611208FE43F}"/>
            </a:ext>
          </a:extLst>
        </xdr:cNvPr>
        <xdr:cNvCxnSpPr/>
      </xdr:nvCxnSpPr>
      <xdr:spPr bwMode="auto">
        <a:xfrm>
          <a:off x="152400" y="1028700"/>
          <a:ext cx="19050" cy="3333750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triangle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0</xdr:col>
      <xdr:colOff>161925</xdr:colOff>
      <xdr:row>1</xdr:row>
      <xdr:rowOff>19050</xdr:rowOff>
    </xdr:from>
    <xdr:to>
      <xdr:col>26</xdr:col>
      <xdr:colOff>0</xdr:colOff>
      <xdr:row>1</xdr:row>
      <xdr:rowOff>76200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C66DC725-A083-0B31-4B48-4B3AB4B2465A}"/>
            </a:ext>
          </a:extLst>
        </xdr:cNvPr>
        <xdr:cNvCxnSpPr/>
      </xdr:nvCxnSpPr>
      <xdr:spPr bwMode="auto">
        <a:xfrm flipV="1">
          <a:off x="161925" y="971550"/>
          <a:ext cx="21431250" cy="57150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triangle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0</xdr:col>
      <xdr:colOff>66675</xdr:colOff>
      <xdr:row>21</xdr:row>
      <xdr:rowOff>85725</xdr:rowOff>
    </xdr:from>
    <xdr:to>
      <xdr:col>0</xdr:col>
      <xdr:colOff>66675</xdr:colOff>
      <xdr:row>28</xdr:row>
      <xdr:rowOff>152400</xdr:rowOff>
    </xdr:to>
    <xdr:cxnSp macro="">
      <xdr:nvCxnSpPr>
        <xdr:cNvPr id="7" name="Straight Arrow Connector 6">
          <a:extLst>
            <a:ext uri="{FF2B5EF4-FFF2-40B4-BE49-F238E27FC236}">
              <a16:creationId xmlns:a16="http://schemas.microsoft.com/office/drawing/2014/main" id="{728F9609-B848-4A75-BAE5-34C8B439E9AE}"/>
            </a:ext>
          </a:extLst>
        </xdr:cNvPr>
        <xdr:cNvCxnSpPr/>
      </xdr:nvCxnSpPr>
      <xdr:spPr bwMode="auto">
        <a:xfrm>
          <a:off x="66675" y="3495675"/>
          <a:ext cx="0" cy="1219200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triangle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0</xdr:col>
      <xdr:colOff>57150</xdr:colOff>
      <xdr:row>21</xdr:row>
      <xdr:rowOff>57150</xdr:rowOff>
    </xdr:from>
    <xdr:to>
      <xdr:col>5</xdr:col>
      <xdr:colOff>19050</xdr:colOff>
      <xdr:row>21</xdr:row>
      <xdr:rowOff>76200</xdr:rowOff>
    </xdr:to>
    <xdr:cxnSp macro="">
      <xdr:nvCxnSpPr>
        <xdr:cNvPr id="9" name="Straight Arrow Connector 8">
          <a:extLst>
            <a:ext uri="{FF2B5EF4-FFF2-40B4-BE49-F238E27FC236}">
              <a16:creationId xmlns:a16="http://schemas.microsoft.com/office/drawing/2014/main" id="{D4A6DD4F-E739-4515-8C02-36A4833D629C}"/>
            </a:ext>
          </a:extLst>
        </xdr:cNvPr>
        <xdr:cNvCxnSpPr/>
      </xdr:nvCxnSpPr>
      <xdr:spPr bwMode="auto">
        <a:xfrm flipV="1">
          <a:off x="57150" y="3467100"/>
          <a:ext cx="3600450" cy="19050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triangle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213A1F-BF8E-406A-922A-5353D6C1F395}">
  <sheetPr>
    <tabColor rgb="FF92D050"/>
    <pageSetUpPr fitToPage="1"/>
  </sheetPr>
  <dimension ref="A1:J39"/>
  <sheetViews>
    <sheetView zoomScaleNormal="100" workbookViewId="0">
      <selection activeCell="G18" sqref="G18"/>
    </sheetView>
  </sheetViews>
  <sheetFormatPr defaultColWidth="8.7109375" defaultRowHeight="15" x14ac:dyDescent="0.2"/>
  <cols>
    <col min="1" max="1" width="6.5703125" style="2" customWidth="1"/>
    <col min="2" max="2" width="3.42578125" style="2" customWidth="1"/>
    <col min="3" max="3" width="2.7109375" style="2" customWidth="1"/>
    <col min="4" max="4" width="75.28515625" style="2" customWidth="1"/>
    <col min="5" max="5" width="27.5703125" style="2" customWidth="1"/>
    <col min="6" max="6" width="17.7109375" style="2" customWidth="1"/>
    <col min="7" max="7" width="50.28515625" style="2" customWidth="1"/>
    <col min="8" max="8" width="8.7109375" style="2" customWidth="1"/>
    <col min="9" max="9" width="9.140625" style="2"/>
    <col min="10" max="10" width="23.42578125" style="2" customWidth="1"/>
    <col min="11" max="16384" width="8.7109375" style="2"/>
  </cols>
  <sheetData>
    <row r="1" spans="1:9" ht="15.75" x14ac:dyDescent="0.25">
      <c r="A1" s="165" t="s">
        <v>0</v>
      </c>
      <c r="B1" s="165"/>
      <c r="C1" s="165"/>
      <c r="D1" s="165"/>
      <c r="E1" s="165"/>
    </row>
    <row r="2" spans="1:9" ht="15.75" x14ac:dyDescent="0.25">
      <c r="A2" s="165" t="s">
        <v>1</v>
      </c>
      <c r="B2" s="165"/>
      <c r="C2" s="165"/>
      <c r="D2" s="165"/>
      <c r="E2" s="165"/>
    </row>
    <row r="3" spans="1:9" ht="15.75" x14ac:dyDescent="0.25">
      <c r="A3" s="165" t="s">
        <v>2</v>
      </c>
      <c r="B3" s="165"/>
      <c r="C3" s="165"/>
      <c r="D3" s="165"/>
      <c r="E3" s="165"/>
    </row>
    <row r="4" spans="1:9" ht="15.75" x14ac:dyDescent="0.25">
      <c r="E4" s="63"/>
    </row>
    <row r="5" spans="1:9" ht="15.75" x14ac:dyDescent="0.25">
      <c r="A5" s="3" t="s">
        <v>3</v>
      </c>
      <c r="B5" s="3"/>
      <c r="C5" s="4"/>
      <c r="D5" s="4" t="s">
        <v>4</v>
      </c>
      <c r="E5" s="3" t="s">
        <v>5</v>
      </c>
      <c r="G5" s="3" t="s">
        <v>6</v>
      </c>
    </row>
    <row r="6" spans="1:9" ht="15.75" x14ac:dyDescent="0.25">
      <c r="A6" s="3"/>
      <c r="B6" s="3"/>
      <c r="C6" s="5"/>
      <c r="D6" s="5"/>
      <c r="E6" s="1"/>
    </row>
    <row r="7" spans="1:9" ht="15.75" x14ac:dyDescent="0.25">
      <c r="A7" s="3"/>
      <c r="B7" s="3"/>
      <c r="C7" s="6"/>
      <c r="D7" s="6"/>
      <c r="G7" s="72"/>
      <c r="H7" s="72"/>
      <c r="I7" s="72"/>
    </row>
    <row r="8" spans="1:9" x14ac:dyDescent="0.2">
      <c r="A8" s="7">
        <v>1</v>
      </c>
      <c r="B8" s="7"/>
      <c r="C8" s="2" t="s">
        <v>7</v>
      </c>
      <c r="E8" s="21">
        <v>892313070</v>
      </c>
      <c r="G8" s="72"/>
      <c r="H8" s="72"/>
      <c r="I8" s="72"/>
    </row>
    <row r="9" spans="1:9" x14ac:dyDescent="0.2">
      <c r="A9" s="7">
        <f t="shared" ref="A9:A16" si="0">1+A8</f>
        <v>2</v>
      </c>
      <c r="B9" s="7"/>
      <c r="C9" s="2" t="s">
        <v>8</v>
      </c>
      <c r="E9" s="79">
        <v>423770930</v>
      </c>
      <c r="G9" s="72"/>
      <c r="H9" s="72"/>
      <c r="I9" s="72"/>
    </row>
    <row r="10" spans="1:9" x14ac:dyDescent="0.2">
      <c r="A10" s="7">
        <f t="shared" si="0"/>
        <v>3</v>
      </c>
      <c r="B10" s="7"/>
      <c r="C10" s="2" t="s">
        <v>9</v>
      </c>
      <c r="E10" s="21">
        <f>+E8-E9</f>
        <v>468542140</v>
      </c>
      <c r="F10" s="75"/>
      <c r="G10" s="78" t="s">
        <v>10</v>
      </c>
      <c r="H10" s="72"/>
      <c r="I10" s="72"/>
    </row>
    <row r="11" spans="1:9" x14ac:dyDescent="0.2">
      <c r="A11" s="7"/>
      <c r="B11" s="7"/>
      <c r="E11" s="21"/>
      <c r="G11" s="7"/>
    </row>
    <row r="12" spans="1:9" x14ac:dyDescent="0.2">
      <c r="A12" s="7">
        <f>1+A10</f>
        <v>4</v>
      </c>
      <c r="B12" s="7"/>
      <c r="C12" s="2" t="s">
        <v>11</v>
      </c>
      <c r="E12" s="8">
        <v>12968798</v>
      </c>
      <c r="G12" s="78" t="s">
        <v>12</v>
      </c>
    </row>
    <row r="13" spans="1:9" x14ac:dyDescent="0.2">
      <c r="A13" s="7">
        <f t="shared" si="0"/>
        <v>5</v>
      </c>
      <c r="B13" s="7"/>
      <c r="C13" s="2" t="s">
        <v>13</v>
      </c>
      <c r="E13" s="8">
        <v>1486650</v>
      </c>
      <c r="F13" s="71"/>
      <c r="G13" s="78" t="s">
        <v>14</v>
      </c>
    </row>
    <row r="14" spans="1:9" x14ac:dyDescent="0.2">
      <c r="A14" s="7">
        <f t="shared" si="0"/>
        <v>6</v>
      </c>
      <c r="B14" s="7"/>
      <c r="C14" s="2" t="s">
        <v>15</v>
      </c>
      <c r="E14" s="9">
        <v>18259889</v>
      </c>
      <c r="G14" s="78" t="s">
        <v>16</v>
      </c>
    </row>
    <row r="15" spans="1:9" x14ac:dyDescent="0.2">
      <c r="A15" s="7">
        <f t="shared" si="0"/>
        <v>7</v>
      </c>
      <c r="B15" s="7"/>
      <c r="C15" s="2" t="s">
        <v>17</v>
      </c>
      <c r="E15" s="9">
        <v>-86895523</v>
      </c>
      <c r="F15" s="71"/>
      <c r="G15" s="78" t="s">
        <v>18</v>
      </c>
    </row>
    <row r="16" spans="1:9" x14ac:dyDescent="0.2">
      <c r="A16" s="7">
        <f t="shared" si="0"/>
        <v>8</v>
      </c>
      <c r="B16" s="7"/>
      <c r="C16" s="2" t="s">
        <v>19</v>
      </c>
      <c r="E16" s="9">
        <f>42500000+4407500</f>
        <v>46907500</v>
      </c>
      <c r="G16" s="78" t="s">
        <v>20</v>
      </c>
    </row>
    <row r="17" spans="1:10" x14ac:dyDescent="0.2">
      <c r="A17" s="7">
        <v>9</v>
      </c>
      <c r="B17" s="7"/>
      <c r="C17" s="2" t="s">
        <v>21</v>
      </c>
      <c r="E17" s="9">
        <v>0</v>
      </c>
      <c r="G17" s="7"/>
    </row>
    <row r="18" spans="1:10" x14ac:dyDescent="0.2">
      <c r="A18" s="7">
        <v>10</v>
      </c>
      <c r="B18" s="7"/>
      <c r="C18" s="2" t="s">
        <v>22</v>
      </c>
      <c r="E18" s="80">
        <v>149356</v>
      </c>
      <c r="F18" s="71"/>
      <c r="G18" s="78" t="s">
        <v>23</v>
      </c>
    </row>
    <row r="19" spans="1:10" x14ac:dyDescent="0.2">
      <c r="A19" s="7">
        <f>1+A18</f>
        <v>11</v>
      </c>
      <c r="B19" s="7"/>
      <c r="C19" s="2" t="s">
        <v>24</v>
      </c>
      <c r="E19" s="80">
        <v>0</v>
      </c>
      <c r="F19" s="71"/>
    </row>
    <row r="20" spans="1:10" x14ac:dyDescent="0.2">
      <c r="A20" s="7">
        <f>1+A19</f>
        <v>12</v>
      </c>
      <c r="B20" s="7"/>
      <c r="C20" s="2" t="s">
        <v>25</v>
      </c>
      <c r="E20" s="81">
        <f>461418810*5.591%/12*2</f>
        <v>4299654.2778500002</v>
      </c>
      <c r="F20" s="71"/>
      <c r="G20" s="78" t="s">
        <v>26</v>
      </c>
    </row>
    <row r="21" spans="1:10" ht="15.75" x14ac:dyDescent="0.25">
      <c r="A21" s="7">
        <f>1+A20</f>
        <v>13</v>
      </c>
      <c r="B21" s="7"/>
      <c r="C21" s="13" t="s">
        <v>27</v>
      </c>
      <c r="E21" s="10">
        <f>SUM(E10:E20)</f>
        <v>465718464.27784997</v>
      </c>
    </row>
    <row r="22" spans="1:10" ht="17.25" x14ac:dyDescent="0.35">
      <c r="A22" s="7"/>
      <c r="B22" s="7"/>
      <c r="E22" s="11"/>
    </row>
    <row r="23" spans="1:10" ht="15.75" x14ac:dyDescent="0.25">
      <c r="A23" s="7">
        <f>1+A21</f>
        <v>14</v>
      </c>
      <c r="B23" s="7"/>
      <c r="C23" s="12" t="s">
        <v>28</v>
      </c>
      <c r="D23" s="13"/>
      <c r="E23" s="82">
        <f>'SCHEDULE MJL-S7'!E32</f>
        <v>10402536.1842</v>
      </c>
    </row>
    <row r="24" spans="1:10" ht="15.75" x14ac:dyDescent="0.25">
      <c r="A24" s="7">
        <f>1+A23</f>
        <v>15</v>
      </c>
      <c r="B24" s="7"/>
      <c r="C24" s="13" t="s">
        <v>29</v>
      </c>
      <c r="E24" s="14">
        <f>+E21+E23</f>
        <v>476121000.46204996</v>
      </c>
      <c r="F24" s="70"/>
    </row>
    <row r="25" spans="1:10" ht="15.75" x14ac:dyDescent="0.25">
      <c r="A25" s="7"/>
      <c r="B25" s="7"/>
      <c r="C25" s="13"/>
      <c r="D25" s="13"/>
      <c r="E25" s="8"/>
    </row>
    <row r="26" spans="1:10" x14ac:dyDescent="0.2">
      <c r="A26" s="7">
        <f>1+A24</f>
        <v>16</v>
      </c>
      <c r="C26" s="2" t="s">
        <v>30</v>
      </c>
      <c r="E26" s="116">
        <v>4.8480000000000002E-2</v>
      </c>
      <c r="J26" s="115"/>
    </row>
    <row r="27" spans="1:10" ht="15.75" x14ac:dyDescent="0.25">
      <c r="A27" s="7">
        <f>1+A26</f>
        <v>17</v>
      </c>
      <c r="B27" s="7"/>
      <c r="C27" s="13" t="s">
        <v>31</v>
      </c>
      <c r="D27" s="13"/>
      <c r="E27" s="8">
        <v>15</v>
      </c>
      <c r="J27" s="115"/>
    </row>
    <row r="28" spans="1:10" ht="15.75" x14ac:dyDescent="0.25">
      <c r="A28" s="7">
        <f>1+A27</f>
        <v>18</v>
      </c>
      <c r="B28" s="7"/>
      <c r="C28" s="13" t="s">
        <v>32</v>
      </c>
      <c r="D28" s="13"/>
      <c r="E28" s="8">
        <f>(+PMT(E26/2,E27*2,-E24))/6</f>
        <v>3753008.4062228254</v>
      </c>
    </row>
    <row r="29" spans="1:10" ht="17.25" x14ac:dyDescent="0.35">
      <c r="B29" s="7"/>
      <c r="C29" s="13"/>
      <c r="D29" s="13"/>
      <c r="E29" s="15"/>
    </row>
    <row r="30" spans="1:10" x14ac:dyDescent="0.2">
      <c r="A30" s="7">
        <f>1+A28</f>
        <v>19</v>
      </c>
      <c r="C30" s="2" t="s">
        <v>33</v>
      </c>
      <c r="E30" s="83">
        <f>+'SCHEDULE MJL-S7'!E50-'SCHEDULE MJL-S7'!E49</f>
        <v>731174.30262425449</v>
      </c>
    </row>
    <row r="31" spans="1:10" ht="18.75" customHeight="1" x14ac:dyDescent="0.2">
      <c r="A31" s="7">
        <f>1+A30</f>
        <v>20</v>
      </c>
      <c r="B31" s="16"/>
      <c r="C31" s="17" t="s">
        <v>34</v>
      </c>
      <c r="D31" s="17"/>
      <c r="E31" s="18">
        <f>E30/12</f>
        <v>60931.191885354543</v>
      </c>
    </row>
    <row r="32" spans="1:10" x14ac:dyDescent="0.2">
      <c r="E32" s="9"/>
    </row>
    <row r="33" spans="1:5" ht="15.75" x14ac:dyDescent="0.25">
      <c r="A33" s="7">
        <f>1+A31</f>
        <v>21</v>
      </c>
      <c r="B33" s="7"/>
      <c r="C33" s="19" t="s">
        <v>35</v>
      </c>
      <c r="D33" s="19"/>
      <c r="E33" s="20">
        <f>+E28+E31</f>
        <v>3813939.5981081799</v>
      </c>
    </row>
    <row r="35" spans="1:5" x14ac:dyDescent="0.2">
      <c r="E35" s="70"/>
    </row>
    <row r="36" spans="1:5" x14ac:dyDescent="0.2">
      <c r="E36" s="71"/>
    </row>
    <row r="37" spans="1:5" x14ac:dyDescent="0.2">
      <c r="E37" s="71"/>
    </row>
    <row r="39" spans="1:5" x14ac:dyDescent="0.2">
      <c r="E39" s="71"/>
    </row>
  </sheetData>
  <mergeCells count="3">
    <mergeCell ref="A1:E1"/>
    <mergeCell ref="A2:E2"/>
    <mergeCell ref="A3:E3"/>
  </mergeCells>
  <phoneticPr fontId="0" type="noConversion"/>
  <printOptions horizontalCentered="1"/>
  <pageMargins left="0.75" right="0.75" top="0.5" bottom="0.75" header="0.5" footer="0.5"/>
  <pageSetup scale="87" orientation="portrait"/>
  <headerFooter alignWithMargins="0">
    <oddFooter>&amp;R&amp;14&amp;A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8">
    <pageSetUpPr fitToPage="1"/>
  </sheetPr>
  <dimension ref="A1:J39"/>
  <sheetViews>
    <sheetView zoomScaleNormal="100" workbookViewId="0">
      <selection activeCell="F20" sqref="F20"/>
    </sheetView>
  </sheetViews>
  <sheetFormatPr defaultColWidth="8.7109375" defaultRowHeight="15" x14ac:dyDescent="0.2"/>
  <cols>
    <col min="1" max="1" width="6.5703125" style="2" customWidth="1"/>
    <col min="2" max="2" width="3.42578125" style="2" customWidth="1"/>
    <col min="3" max="3" width="2.7109375" style="2" customWidth="1"/>
    <col min="4" max="4" width="75.28515625" style="2" customWidth="1"/>
    <col min="5" max="5" width="27.5703125" style="2" customWidth="1"/>
    <col min="6" max="6" width="17.7109375" style="2" customWidth="1"/>
    <col min="7" max="7" width="50.28515625" style="2" customWidth="1"/>
    <col min="8" max="8" width="8.7109375" style="2" customWidth="1"/>
    <col min="9" max="9" width="8.7109375" style="2"/>
    <col min="10" max="10" width="23.42578125" style="2" customWidth="1"/>
    <col min="11" max="16384" width="8.7109375" style="2"/>
  </cols>
  <sheetData>
    <row r="1" spans="1:9" ht="15.75" x14ac:dyDescent="0.25">
      <c r="A1" s="165" t="s">
        <v>0</v>
      </c>
      <c r="B1" s="165"/>
      <c r="C1" s="165"/>
      <c r="D1" s="165"/>
      <c r="E1" s="165"/>
    </row>
    <row r="2" spans="1:9" ht="15.75" x14ac:dyDescent="0.25">
      <c r="A2" s="165" t="s">
        <v>1</v>
      </c>
      <c r="B2" s="165"/>
      <c r="C2" s="165"/>
      <c r="D2" s="165"/>
      <c r="E2" s="165"/>
    </row>
    <row r="3" spans="1:9" ht="15.75" x14ac:dyDescent="0.25">
      <c r="A3" s="165" t="s">
        <v>2</v>
      </c>
      <c r="B3" s="165"/>
      <c r="C3" s="165"/>
      <c r="D3" s="165"/>
      <c r="E3" s="165"/>
    </row>
    <row r="4" spans="1:9" ht="15.75" x14ac:dyDescent="0.25">
      <c r="E4" s="63"/>
    </row>
    <row r="5" spans="1:9" ht="15.75" x14ac:dyDescent="0.25">
      <c r="A5" s="3" t="s">
        <v>3</v>
      </c>
      <c r="B5" s="3"/>
      <c r="C5" s="4"/>
      <c r="D5" s="4" t="s">
        <v>4</v>
      </c>
      <c r="E5" s="3" t="s">
        <v>5</v>
      </c>
      <c r="G5" s="3" t="s">
        <v>6</v>
      </c>
    </row>
    <row r="6" spans="1:9" ht="15.75" x14ac:dyDescent="0.25">
      <c r="A6" s="3"/>
      <c r="B6" s="3"/>
      <c r="C6" s="5"/>
      <c r="D6" s="5"/>
      <c r="E6" s="1"/>
    </row>
    <row r="7" spans="1:9" ht="15.75" x14ac:dyDescent="0.25">
      <c r="A7" s="3"/>
      <c r="B7" s="3"/>
      <c r="C7" s="6"/>
      <c r="D7" s="6"/>
      <c r="G7" s="72"/>
      <c r="H7" s="72"/>
      <c r="I7" s="72"/>
    </row>
    <row r="8" spans="1:9" x14ac:dyDescent="0.2">
      <c r="A8" s="7">
        <v>1</v>
      </c>
      <c r="B8" s="7"/>
      <c r="C8" s="2" t="s">
        <v>7</v>
      </c>
      <c r="E8" s="21">
        <v>892313070</v>
      </c>
      <c r="G8" s="72"/>
      <c r="H8" s="72"/>
      <c r="I8" s="72"/>
    </row>
    <row r="9" spans="1:9" x14ac:dyDescent="0.2">
      <c r="A9" s="7">
        <f t="shared" ref="A9:A16" si="0">1+A8</f>
        <v>2</v>
      </c>
      <c r="B9" s="7"/>
      <c r="C9" s="2" t="s">
        <v>8</v>
      </c>
      <c r="E9" s="79">
        <v>423770930</v>
      </c>
      <c r="G9" s="72"/>
      <c r="H9" s="72"/>
      <c r="I9" s="72"/>
    </row>
    <row r="10" spans="1:9" x14ac:dyDescent="0.2">
      <c r="A10" s="7">
        <f t="shared" si="0"/>
        <v>3</v>
      </c>
      <c r="B10" s="7"/>
      <c r="C10" s="2" t="s">
        <v>9</v>
      </c>
      <c r="E10" s="21">
        <f>+E8-E9</f>
        <v>468542140</v>
      </c>
      <c r="F10" s="75"/>
      <c r="G10" s="78" t="s">
        <v>10</v>
      </c>
      <c r="H10" s="72"/>
      <c r="I10" s="72"/>
    </row>
    <row r="11" spans="1:9" x14ac:dyDescent="0.2">
      <c r="A11" s="7"/>
      <c r="B11" s="7"/>
      <c r="E11" s="21"/>
      <c r="G11" s="7"/>
    </row>
    <row r="12" spans="1:9" x14ac:dyDescent="0.2">
      <c r="A12" s="7">
        <f>1+A10</f>
        <v>4</v>
      </c>
      <c r="B12" s="7"/>
      <c r="C12" s="2" t="s">
        <v>11</v>
      </c>
      <c r="E12" s="8">
        <v>12968798</v>
      </c>
      <c r="G12" s="78" t="s">
        <v>12</v>
      </c>
    </row>
    <row r="13" spans="1:9" x14ac:dyDescent="0.2">
      <c r="A13" s="7">
        <f t="shared" si="0"/>
        <v>5</v>
      </c>
      <c r="B13" s="7"/>
      <c r="C13" s="2" t="s">
        <v>13</v>
      </c>
      <c r="E13" s="8">
        <v>1486650</v>
      </c>
      <c r="F13" s="71"/>
      <c r="G13" s="78" t="s">
        <v>14</v>
      </c>
    </row>
    <row r="14" spans="1:9" x14ac:dyDescent="0.2">
      <c r="A14" s="7">
        <f t="shared" si="0"/>
        <v>6</v>
      </c>
      <c r="B14" s="7"/>
      <c r="C14" s="2" t="s">
        <v>15</v>
      </c>
      <c r="E14" s="9">
        <v>18259889</v>
      </c>
      <c r="G14" s="78" t="s">
        <v>16</v>
      </c>
    </row>
    <row r="15" spans="1:9" x14ac:dyDescent="0.2">
      <c r="A15" s="7">
        <f t="shared" si="0"/>
        <v>7</v>
      </c>
      <c r="B15" s="7"/>
      <c r="C15" s="2" t="s">
        <v>17</v>
      </c>
      <c r="E15" s="9">
        <v>-86895523</v>
      </c>
      <c r="F15" s="71"/>
      <c r="G15" s="78" t="s">
        <v>18</v>
      </c>
    </row>
    <row r="16" spans="1:9" x14ac:dyDescent="0.2">
      <c r="A16" s="7">
        <f t="shared" si="0"/>
        <v>8</v>
      </c>
      <c r="B16" s="7"/>
      <c r="C16" s="2" t="s">
        <v>19</v>
      </c>
      <c r="E16" s="9">
        <f>42500000+4407500</f>
        <v>46907500</v>
      </c>
      <c r="G16" s="78" t="s">
        <v>20</v>
      </c>
    </row>
    <row r="17" spans="1:10" x14ac:dyDescent="0.2">
      <c r="A17" s="7">
        <v>9</v>
      </c>
      <c r="B17" s="7"/>
      <c r="C17" s="2" t="s">
        <v>21</v>
      </c>
      <c r="E17" s="9">
        <v>0</v>
      </c>
      <c r="G17" s="7"/>
    </row>
    <row r="18" spans="1:10" x14ac:dyDescent="0.2">
      <c r="A18" s="7">
        <v>10</v>
      </c>
      <c r="B18" s="7"/>
      <c r="C18" s="2" t="s">
        <v>22</v>
      </c>
      <c r="E18" s="80">
        <v>149356</v>
      </c>
      <c r="F18" s="71"/>
      <c r="G18" s="78" t="s">
        <v>23</v>
      </c>
    </row>
    <row r="19" spans="1:10" x14ac:dyDescent="0.2">
      <c r="A19" s="7">
        <f>1+A18</f>
        <v>11</v>
      </c>
      <c r="B19" s="7"/>
      <c r="C19" s="2" t="s">
        <v>24</v>
      </c>
      <c r="E19" s="80">
        <v>0</v>
      </c>
      <c r="F19" s="71"/>
    </row>
    <row r="20" spans="1:10" x14ac:dyDescent="0.2">
      <c r="A20" s="7">
        <f>1+A19</f>
        <v>12</v>
      </c>
      <c r="B20" s="7"/>
      <c r="C20" s="2" t="s">
        <v>25</v>
      </c>
      <c r="E20" s="81">
        <f>461418810*5.591%/12*2</f>
        <v>4299654.2778500002</v>
      </c>
      <c r="F20" s="71"/>
      <c r="G20" s="78" t="s">
        <v>26</v>
      </c>
    </row>
    <row r="21" spans="1:10" ht="15.75" x14ac:dyDescent="0.25">
      <c r="A21" s="7">
        <f>1+A20</f>
        <v>13</v>
      </c>
      <c r="B21" s="7"/>
      <c r="C21" s="13" t="s">
        <v>27</v>
      </c>
      <c r="E21" s="10">
        <f>SUM(E10:E20)</f>
        <v>465718464.27784997</v>
      </c>
    </row>
    <row r="22" spans="1:10" ht="17.25" x14ac:dyDescent="0.35">
      <c r="A22" s="7"/>
      <c r="B22" s="7"/>
      <c r="E22" s="11"/>
    </row>
    <row r="23" spans="1:10" ht="15.75" x14ac:dyDescent="0.25">
      <c r="A23" s="7">
        <f>1+A21</f>
        <v>14</v>
      </c>
      <c r="B23" s="7"/>
      <c r="C23" s="12" t="s">
        <v>28</v>
      </c>
      <c r="D23" s="13"/>
      <c r="E23" s="82">
        <f>'SCHEDULE MJL-S7'!E32</f>
        <v>10402536.1842</v>
      </c>
    </row>
    <row r="24" spans="1:10" ht="15.75" x14ac:dyDescent="0.25">
      <c r="A24" s="7">
        <f>1+A23</f>
        <v>15</v>
      </c>
      <c r="B24" s="7"/>
      <c r="C24" s="13" t="s">
        <v>29</v>
      </c>
      <c r="E24" s="14">
        <f>+E21+E23</f>
        <v>476121000.46204996</v>
      </c>
      <c r="F24" s="70"/>
    </row>
    <row r="25" spans="1:10" ht="15.75" x14ac:dyDescent="0.25">
      <c r="A25" s="7"/>
      <c r="B25" s="7"/>
      <c r="C25" s="13"/>
      <c r="D25" s="13"/>
      <c r="E25" s="8"/>
    </row>
    <row r="26" spans="1:10" x14ac:dyDescent="0.2">
      <c r="A26" s="7">
        <f>1+A24</f>
        <v>16</v>
      </c>
      <c r="C26" s="2" t="s">
        <v>30</v>
      </c>
      <c r="E26" s="116">
        <v>4.8480000000000002E-2</v>
      </c>
      <c r="J26" s="115"/>
    </row>
    <row r="27" spans="1:10" ht="15.75" x14ac:dyDescent="0.25">
      <c r="A27" s="7">
        <f>1+A26</f>
        <v>17</v>
      </c>
      <c r="B27" s="7"/>
      <c r="C27" s="13" t="s">
        <v>31</v>
      </c>
      <c r="D27" s="13"/>
      <c r="E27" s="8">
        <v>15</v>
      </c>
      <c r="J27" s="115"/>
    </row>
    <row r="28" spans="1:10" ht="15.75" x14ac:dyDescent="0.25">
      <c r="A28" s="7">
        <f>1+A27</f>
        <v>18</v>
      </c>
      <c r="B28" s="7"/>
      <c r="C28" s="13" t="s">
        <v>32</v>
      </c>
      <c r="D28" s="13"/>
      <c r="E28" s="8">
        <f>(+PMT(E26/2,E27*2,-E24))/6</f>
        <v>3753008.4062228254</v>
      </c>
    </row>
    <row r="29" spans="1:10" ht="17.25" x14ac:dyDescent="0.35">
      <c r="B29" s="7"/>
      <c r="C29" s="13"/>
      <c r="D29" s="13"/>
      <c r="E29" s="15"/>
    </row>
    <row r="30" spans="1:10" x14ac:dyDescent="0.2">
      <c r="A30" s="7">
        <f>1+A28</f>
        <v>19</v>
      </c>
      <c r="C30" s="2" t="s">
        <v>33</v>
      </c>
      <c r="E30" s="83">
        <f>+'SCHEDULE MJL-S7'!E50</f>
        <v>8152270.5763325067</v>
      </c>
    </row>
    <row r="31" spans="1:10" ht="18.75" customHeight="1" x14ac:dyDescent="0.2">
      <c r="A31" s="7">
        <f>1+A30</f>
        <v>20</v>
      </c>
      <c r="B31" s="16"/>
      <c r="C31" s="17" t="s">
        <v>34</v>
      </c>
      <c r="D31" s="17"/>
      <c r="E31" s="18">
        <f>E30/12</f>
        <v>679355.88136104227</v>
      </c>
    </row>
    <row r="32" spans="1:10" x14ac:dyDescent="0.2">
      <c r="E32" s="9"/>
    </row>
    <row r="33" spans="1:5" ht="16.5" thickBot="1" x14ac:dyDescent="0.3">
      <c r="A33" s="7">
        <f>1+A31</f>
        <v>21</v>
      </c>
      <c r="B33" s="7"/>
      <c r="C33" s="19" t="s">
        <v>35</v>
      </c>
      <c r="D33" s="19"/>
      <c r="E33" s="20">
        <f>+E28+E31</f>
        <v>4432364.287583868</v>
      </c>
    </row>
    <row r="34" spans="1:5" ht="15.75" thickTop="1" x14ac:dyDescent="0.2"/>
    <row r="36" spans="1:5" x14ac:dyDescent="0.2">
      <c r="E36" s="71"/>
    </row>
    <row r="37" spans="1:5" x14ac:dyDescent="0.2">
      <c r="E37" s="71"/>
    </row>
    <row r="39" spans="1:5" x14ac:dyDescent="0.2">
      <c r="E39" s="71"/>
    </row>
  </sheetData>
  <mergeCells count="3">
    <mergeCell ref="A1:E1"/>
    <mergeCell ref="A2:E2"/>
    <mergeCell ref="A3:E3"/>
  </mergeCells>
  <phoneticPr fontId="0" type="noConversion"/>
  <printOptions horizontalCentered="1"/>
  <pageMargins left="0.75" right="0.75" top="0.5" bottom="0.75" header="0.5" footer="0.5"/>
  <pageSetup scale="87" orientation="portrait" r:id="rId1"/>
  <headerFooter alignWithMargins="0">
    <oddFooter>&amp;R&amp;14&amp;A</oddFooter>
  </headerFooter>
  <customProperties>
    <customPr name="WORKBKFUNCTIONCACHE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4">
    <pageSetUpPr fitToPage="1"/>
  </sheetPr>
  <dimension ref="A1:Y70"/>
  <sheetViews>
    <sheetView tabSelected="1" zoomScaleNormal="100" workbookViewId="0">
      <selection activeCell="J13" sqref="J13:K26"/>
    </sheetView>
  </sheetViews>
  <sheetFormatPr defaultColWidth="8.7109375" defaultRowHeight="15" x14ac:dyDescent="0.2"/>
  <cols>
    <col min="1" max="1" width="6.5703125" style="35" customWidth="1"/>
    <col min="2" max="2" width="3.42578125" style="35" customWidth="1"/>
    <col min="3" max="3" width="2.7109375" style="35" customWidth="1"/>
    <col min="4" max="4" width="68.140625" style="35" customWidth="1"/>
    <col min="5" max="5" width="21.5703125" style="35" customWidth="1"/>
    <col min="6" max="6" width="18.85546875" style="35" bestFit="1" customWidth="1"/>
    <col min="7" max="7" width="28.5703125" style="35" customWidth="1"/>
    <col min="8" max="9" width="8.7109375" style="35" customWidth="1"/>
    <col min="10" max="10" width="69.85546875" style="35" bestFit="1" customWidth="1"/>
    <col min="11" max="11" width="17.42578125" style="35" bestFit="1" customWidth="1"/>
    <col min="12" max="12" width="56.7109375" style="35" customWidth="1"/>
    <col min="13" max="13" width="22.42578125" style="35" bestFit="1" customWidth="1"/>
    <col min="14" max="16384" width="8.7109375" style="35"/>
  </cols>
  <sheetData>
    <row r="1" spans="1:23" ht="15.75" x14ac:dyDescent="0.2">
      <c r="A1" s="166" t="s">
        <v>0</v>
      </c>
      <c r="B1" s="166"/>
      <c r="C1" s="166"/>
      <c r="D1" s="166"/>
      <c r="E1" s="166"/>
      <c r="G1" s="36"/>
    </row>
    <row r="2" spans="1:23" ht="15.75" x14ac:dyDescent="0.2">
      <c r="A2" s="166" t="s">
        <v>36</v>
      </c>
      <c r="B2" s="166"/>
      <c r="C2" s="166"/>
      <c r="D2" s="166"/>
      <c r="E2" s="166"/>
    </row>
    <row r="3" spans="1:23" ht="15.75" x14ac:dyDescent="0.2">
      <c r="A3" s="167" t="str">
        <f>+'SCHEDULE MJL-S5'!A3</f>
        <v>EF-2024-0021 - OCTOBER 15, 2024 RETIREMENT</v>
      </c>
      <c r="B3" s="167"/>
      <c r="C3" s="167"/>
      <c r="D3" s="167"/>
      <c r="E3" s="167"/>
    </row>
    <row r="4" spans="1:23" ht="15.75" x14ac:dyDescent="0.25">
      <c r="A4" s="37"/>
      <c r="B4" s="37"/>
      <c r="C4" s="38"/>
      <c r="D4" s="38"/>
      <c r="E4" s="63"/>
    </row>
    <row r="5" spans="1:23" ht="15.75" x14ac:dyDescent="0.2">
      <c r="A5" s="37"/>
      <c r="B5" s="37"/>
      <c r="C5" s="38"/>
      <c r="D5" s="38"/>
    </row>
    <row r="6" spans="1:23" ht="15.75" x14ac:dyDescent="0.2">
      <c r="A6" s="37"/>
      <c r="B6" s="37"/>
      <c r="C6" s="39"/>
      <c r="D6" s="39"/>
      <c r="E6" s="24"/>
    </row>
    <row r="7" spans="1:23" ht="15.75" x14ac:dyDescent="0.2">
      <c r="A7" s="37"/>
      <c r="B7" s="37"/>
      <c r="E7" s="24" t="s">
        <v>37</v>
      </c>
    </row>
    <row r="8" spans="1:23" ht="15.75" x14ac:dyDescent="0.2">
      <c r="A8" s="40" t="s">
        <v>3</v>
      </c>
      <c r="B8" s="40"/>
      <c r="C8" s="41"/>
      <c r="D8" s="41" t="s">
        <v>4</v>
      </c>
      <c r="E8" s="40" t="s">
        <v>38</v>
      </c>
    </row>
    <row r="9" spans="1:23" ht="15.75" x14ac:dyDescent="0.2">
      <c r="A9" s="37"/>
      <c r="B9" s="37"/>
      <c r="C9" s="49" t="s">
        <v>39</v>
      </c>
      <c r="D9" s="49"/>
      <c r="E9" s="50" t="s">
        <v>40</v>
      </c>
      <c r="F9" s="51"/>
      <c r="G9" s="51"/>
      <c r="H9" s="51"/>
      <c r="I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</row>
    <row r="10" spans="1:23" ht="15.75" x14ac:dyDescent="0.2">
      <c r="A10" s="37"/>
      <c r="B10" s="37"/>
      <c r="C10" s="52"/>
      <c r="D10" s="52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</row>
    <row r="11" spans="1:23" ht="15.75" x14ac:dyDescent="0.2">
      <c r="A11" s="37">
        <v>1</v>
      </c>
      <c r="B11" s="37"/>
      <c r="C11" s="52" t="s">
        <v>41</v>
      </c>
      <c r="D11" s="51"/>
      <c r="E11" s="57">
        <f>+'SCHEDULE MJL-S5'!E21</f>
        <v>465718464.27784997</v>
      </c>
      <c r="F11" s="51"/>
      <c r="G11" s="51"/>
      <c r="H11" s="51"/>
      <c r="I11" s="51"/>
      <c r="J11" s="51" t="s">
        <v>42</v>
      </c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</row>
    <row r="12" spans="1:23" x14ac:dyDescent="0.2">
      <c r="A12" s="37"/>
      <c r="B12" s="37"/>
      <c r="C12" s="51"/>
      <c r="D12" s="51"/>
      <c r="E12" s="68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</row>
    <row r="13" spans="1:23" ht="15.75" x14ac:dyDescent="0.25">
      <c r="A13" s="37"/>
      <c r="B13" s="37"/>
      <c r="C13" s="53" t="s">
        <v>43</v>
      </c>
      <c r="D13" s="51"/>
      <c r="E13" s="68"/>
      <c r="F13" s="51"/>
      <c r="G13" s="50" t="s">
        <v>44</v>
      </c>
      <c r="H13" s="51"/>
      <c r="I13" s="51"/>
      <c r="J13" s="117" t="s">
        <v>45</v>
      </c>
      <c r="K13" s="118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</row>
    <row r="14" spans="1:23" ht="15.75" x14ac:dyDescent="0.2">
      <c r="A14" s="37"/>
      <c r="B14" s="37"/>
      <c r="C14" s="52"/>
      <c r="D14" s="52"/>
      <c r="E14" s="68"/>
      <c r="F14" s="51"/>
      <c r="G14" s="51"/>
      <c r="H14" s="51"/>
      <c r="I14" s="51"/>
      <c r="J14" s="118"/>
      <c r="K14" s="118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</row>
    <row r="15" spans="1:23" x14ac:dyDescent="0.2">
      <c r="A15" s="37">
        <f>1+A11</f>
        <v>2</v>
      </c>
      <c r="B15" s="37"/>
      <c r="C15" s="35" t="s">
        <v>46</v>
      </c>
      <c r="E15" s="54">
        <f>3682400-(323835*50%)</f>
        <v>3520482.5</v>
      </c>
      <c r="F15" s="51"/>
      <c r="G15" s="54">
        <f>E15</f>
        <v>3520482.5</v>
      </c>
      <c r="H15" s="51"/>
      <c r="I15" s="51"/>
      <c r="J15" s="119" t="s">
        <v>47</v>
      </c>
      <c r="K15" s="120">
        <f>G15+E17</f>
        <v>3560482.5</v>
      </c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</row>
    <row r="16" spans="1:23" x14ac:dyDescent="0.2">
      <c r="A16" s="37">
        <f>1+A15</f>
        <v>3</v>
      </c>
      <c r="B16" s="37"/>
      <c r="C16" s="35" t="s">
        <v>48</v>
      </c>
      <c r="E16" s="68">
        <v>200000</v>
      </c>
      <c r="G16" s="54">
        <f t="shared" ref="G16:G23" si="0">E16</f>
        <v>200000</v>
      </c>
      <c r="J16" s="119" t="s">
        <v>49</v>
      </c>
      <c r="K16" s="120">
        <f>G26</f>
        <v>1904484.0018481999</v>
      </c>
    </row>
    <row r="17" spans="1:25" x14ac:dyDescent="0.2">
      <c r="A17" s="37">
        <f t="shared" ref="A17:A24" si="1">1+A16</f>
        <v>4</v>
      </c>
      <c r="B17" s="37"/>
      <c r="C17" s="35" t="s">
        <v>50</v>
      </c>
      <c r="E17" s="68">
        <v>40000</v>
      </c>
      <c r="G17" s="54">
        <f t="shared" si="0"/>
        <v>40000</v>
      </c>
      <c r="J17" s="119" t="s">
        <v>51</v>
      </c>
      <c r="K17" s="120">
        <f>G16</f>
        <v>200000</v>
      </c>
    </row>
    <row r="18" spans="1:25" x14ac:dyDescent="0.2">
      <c r="A18" s="37">
        <f t="shared" si="1"/>
        <v>5</v>
      </c>
      <c r="B18" s="37"/>
      <c r="C18" s="35" t="s">
        <v>52</v>
      </c>
      <c r="E18" s="54">
        <f>100000+667-13175+70</f>
        <v>87562</v>
      </c>
      <c r="F18" s="51"/>
      <c r="G18" s="54">
        <f t="shared" si="0"/>
        <v>87562</v>
      </c>
      <c r="H18" s="51"/>
      <c r="I18" s="51"/>
      <c r="J18" s="119" t="s">
        <v>53</v>
      </c>
      <c r="K18" s="120">
        <f>G22</f>
        <v>255000</v>
      </c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</row>
    <row r="19" spans="1:25" x14ac:dyDescent="0.2">
      <c r="A19" s="37">
        <f t="shared" si="1"/>
        <v>6</v>
      </c>
      <c r="B19" s="37"/>
      <c r="C19" s="35" t="s">
        <v>54</v>
      </c>
      <c r="E19" s="54">
        <v>50000</v>
      </c>
      <c r="G19" s="54">
        <f t="shared" si="0"/>
        <v>50000</v>
      </c>
      <c r="J19" s="119" t="s">
        <v>55</v>
      </c>
      <c r="K19" s="120">
        <f>G21</f>
        <v>20000</v>
      </c>
    </row>
    <row r="20" spans="1:25" x14ac:dyDescent="0.2">
      <c r="A20" s="37">
        <f>1+A19</f>
        <v>7</v>
      </c>
      <c r="B20" s="37"/>
      <c r="C20" s="35" t="s">
        <v>56</v>
      </c>
      <c r="E20" s="54">
        <v>75000</v>
      </c>
      <c r="F20" s="51"/>
      <c r="G20" s="54">
        <f t="shared" si="0"/>
        <v>75000</v>
      </c>
      <c r="H20" s="51"/>
      <c r="I20" s="51"/>
      <c r="J20" s="119" t="s">
        <v>57</v>
      </c>
      <c r="K20" s="120">
        <f>G23</f>
        <v>3650000</v>
      </c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</row>
    <row r="21" spans="1:25" x14ac:dyDescent="0.2">
      <c r="A21" s="37">
        <f t="shared" si="1"/>
        <v>8</v>
      </c>
      <c r="B21" s="37"/>
      <c r="C21" s="35" t="s">
        <v>58</v>
      </c>
      <c r="E21" s="54">
        <v>20000</v>
      </c>
      <c r="G21" s="54">
        <f t="shared" si="0"/>
        <v>20000</v>
      </c>
      <c r="J21" s="119" t="s">
        <v>59</v>
      </c>
      <c r="K21" s="120">
        <v>54516</v>
      </c>
    </row>
    <row r="22" spans="1:25" x14ac:dyDescent="0.2">
      <c r="A22" s="37">
        <f t="shared" si="1"/>
        <v>9</v>
      </c>
      <c r="B22" s="37"/>
      <c r="C22" s="35" t="s">
        <v>60</v>
      </c>
      <c r="E22" s="54">
        <v>255000</v>
      </c>
      <c r="G22" s="54">
        <f t="shared" si="0"/>
        <v>255000</v>
      </c>
      <c r="J22" s="119" t="s">
        <v>61</v>
      </c>
      <c r="K22" s="120">
        <f>G27</f>
        <v>52468.53425091791</v>
      </c>
    </row>
    <row r="23" spans="1:25" x14ac:dyDescent="0.2">
      <c r="A23" s="37">
        <f>1+A22</f>
        <v>10</v>
      </c>
      <c r="B23" s="37"/>
      <c r="C23" s="35" t="s">
        <v>62</v>
      </c>
      <c r="E23" s="84">
        <f>2750000+900000</f>
        <v>3650000</v>
      </c>
      <c r="G23" s="92">
        <f t="shared" si="0"/>
        <v>3650000</v>
      </c>
      <c r="J23" s="119" t="s">
        <v>63</v>
      </c>
      <c r="K23" s="120">
        <v>0</v>
      </c>
    </row>
    <row r="24" spans="1:25" x14ac:dyDescent="0.2">
      <c r="A24" s="37">
        <f t="shared" si="1"/>
        <v>11</v>
      </c>
      <c r="B24" s="37"/>
      <c r="C24" s="35" t="s">
        <v>64</v>
      </c>
      <c r="E24" s="54">
        <f>SUM(E15:E23)</f>
        <v>7898044.5</v>
      </c>
      <c r="F24" s="51"/>
      <c r="G24" s="54">
        <f>SUM(G15:G23)</f>
        <v>7898044.5</v>
      </c>
      <c r="H24" s="51"/>
      <c r="I24" s="51"/>
      <c r="J24" s="119" t="s">
        <v>65</v>
      </c>
      <c r="K24" s="120">
        <f>G28</f>
        <v>547539.1505313575</v>
      </c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</row>
    <row r="25" spans="1:25" ht="15.75" x14ac:dyDescent="0.2">
      <c r="A25" s="37"/>
      <c r="B25" s="37"/>
      <c r="C25" s="60"/>
      <c r="D25" s="61"/>
      <c r="E25" s="51"/>
      <c r="F25" s="51"/>
      <c r="G25" s="54"/>
      <c r="H25" s="51"/>
      <c r="I25" s="51"/>
      <c r="J25" s="119" t="s">
        <v>66</v>
      </c>
      <c r="K25" s="120">
        <f>G18+E19+E20-54516</f>
        <v>158046</v>
      </c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</row>
    <row r="26" spans="1:25" ht="15.75" x14ac:dyDescent="0.25">
      <c r="A26" s="37">
        <f>1+A24</f>
        <v>12</v>
      </c>
      <c r="B26" s="37"/>
      <c r="C26" s="35" t="s">
        <v>67</v>
      </c>
      <c r="E26" s="69">
        <v>4.0000000000000001E-3</v>
      </c>
      <c r="F26" s="54"/>
      <c r="G26" s="54">
        <f>($E$11+$E$32)*E26</f>
        <v>1904484.0018481999</v>
      </c>
      <c r="H26" s="51"/>
      <c r="I26" s="51"/>
      <c r="J26" s="117" t="s">
        <v>68</v>
      </c>
      <c r="K26" s="121">
        <f>SUM(K15:K25)</f>
        <v>10402536.186630476</v>
      </c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</row>
    <row r="27" spans="1:25" ht="15.75" x14ac:dyDescent="0.2">
      <c r="A27" s="37">
        <f>1+A26</f>
        <v>13</v>
      </c>
      <c r="B27" s="37"/>
      <c r="C27" s="35" t="s">
        <v>69</v>
      </c>
      <c r="D27" s="61"/>
      <c r="E27" s="69">
        <f>110.2/1000000</f>
        <v>1.1020000000000001E-4</v>
      </c>
      <c r="F27" s="54"/>
      <c r="G27" s="54">
        <f>($E$11+$E$32)*E27</f>
        <v>52468.53425091791</v>
      </c>
      <c r="H27" s="51"/>
      <c r="I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</row>
    <row r="28" spans="1:25" x14ac:dyDescent="0.2">
      <c r="A28" s="37">
        <f>1+A27</f>
        <v>14</v>
      </c>
      <c r="B28" s="37"/>
      <c r="C28" s="35" t="s">
        <v>70</v>
      </c>
      <c r="E28" s="85">
        <f>0.0575%+0.0575%</f>
        <v>1.15E-3</v>
      </c>
      <c r="F28" s="54"/>
      <c r="G28" s="54">
        <f>($E$11+$E$32)*E28</f>
        <v>547539.1505313575</v>
      </c>
      <c r="H28" s="51"/>
      <c r="I28" s="51"/>
      <c r="J28" s="51"/>
      <c r="K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</row>
    <row r="29" spans="1:25" x14ac:dyDescent="0.2">
      <c r="A29" s="37">
        <f>1+A28</f>
        <v>15</v>
      </c>
      <c r="B29" s="37"/>
      <c r="C29" s="35" t="s">
        <v>71</v>
      </c>
      <c r="E29" s="86">
        <f>SUM(E26:E28)</f>
        <v>5.2602000000000005E-3</v>
      </c>
      <c r="F29" s="54"/>
      <c r="G29" s="92"/>
    </row>
    <row r="30" spans="1:25" x14ac:dyDescent="0.2">
      <c r="A30" s="37">
        <f>1+A29</f>
        <v>16</v>
      </c>
      <c r="B30" s="37"/>
      <c r="C30" s="35" t="s">
        <v>72</v>
      </c>
      <c r="E30" s="55">
        <f>(476121000)*E29</f>
        <v>2504491.6842</v>
      </c>
      <c r="G30" s="54">
        <f>SUM(G26:G28)</f>
        <v>2504491.6866304753</v>
      </c>
    </row>
    <row r="31" spans="1:25" ht="15.75" x14ac:dyDescent="0.2">
      <c r="A31" s="37"/>
      <c r="B31" s="37"/>
      <c r="C31" s="61"/>
      <c r="D31" s="61"/>
      <c r="E31" s="42"/>
      <c r="G31" s="142"/>
    </row>
    <row r="32" spans="1:25" ht="15.75" x14ac:dyDescent="0.2">
      <c r="A32" s="37">
        <f>1+A30</f>
        <v>17</v>
      </c>
      <c r="B32" s="37"/>
      <c r="C32" s="35" t="s">
        <v>73</v>
      </c>
      <c r="E32" s="87">
        <f>E30+E24</f>
        <v>10402536.1842</v>
      </c>
      <c r="F32" s="51"/>
      <c r="G32" s="87">
        <f>G30+G24</f>
        <v>10402536.186630476</v>
      </c>
      <c r="H32" s="51"/>
      <c r="I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</row>
    <row r="33" spans="1:25" ht="15.75" x14ac:dyDescent="0.2">
      <c r="A33" s="37"/>
      <c r="B33" s="37"/>
      <c r="C33" s="61"/>
      <c r="D33" s="61"/>
      <c r="E33" s="88"/>
      <c r="F33" s="51"/>
      <c r="G33" s="51"/>
      <c r="H33" s="51"/>
      <c r="I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</row>
    <row r="34" spans="1:25" ht="16.5" thickBot="1" x14ac:dyDescent="0.25">
      <c r="A34" s="37">
        <f>1+A32</f>
        <v>18</v>
      </c>
      <c r="B34" s="37"/>
      <c r="C34" s="35" t="s">
        <v>74</v>
      </c>
      <c r="E34" s="89">
        <f>E11+E32</f>
        <v>476121000.46204996</v>
      </c>
      <c r="F34" s="51"/>
      <c r="G34" s="51"/>
      <c r="H34" s="51"/>
      <c r="I34" s="51"/>
      <c r="J34" s="51"/>
      <c r="K34" s="51"/>
      <c r="N34" s="51"/>
      <c r="O34" s="51"/>
      <c r="P34" s="51"/>
      <c r="Q34" s="51"/>
      <c r="R34" s="51"/>
      <c r="S34" s="51"/>
      <c r="T34" s="51"/>
      <c r="U34" s="51"/>
      <c r="V34" s="51"/>
      <c r="W34" s="51"/>
      <c r="X34" s="51"/>
      <c r="Y34" s="51"/>
    </row>
    <row r="35" spans="1:25" ht="16.5" thickTop="1" x14ac:dyDescent="0.2">
      <c r="A35" s="37"/>
      <c r="B35" s="37"/>
      <c r="C35" s="61"/>
      <c r="D35" s="61"/>
      <c r="E35" s="51"/>
      <c r="F35" s="51"/>
      <c r="G35" s="51"/>
      <c r="H35" s="51"/>
      <c r="I35" s="51"/>
      <c r="J35" s="51"/>
      <c r="K35" s="51"/>
      <c r="N35" s="51"/>
      <c r="O35" s="51"/>
      <c r="P35" s="51"/>
      <c r="Q35" s="51"/>
      <c r="R35" s="51"/>
      <c r="S35" s="51"/>
      <c r="T35" s="51"/>
      <c r="U35" s="51"/>
      <c r="V35" s="51"/>
      <c r="W35" s="51"/>
      <c r="X35" s="51"/>
      <c r="Y35" s="51"/>
    </row>
    <row r="36" spans="1:25" x14ac:dyDescent="0.2">
      <c r="A36" s="37"/>
      <c r="B36" s="37"/>
      <c r="C36" s="62" t="s">
        <v>75</v>
      </c>
      <c r="E36" s="51"/>
      <c r="F36" s="51"/>
      <c r="G36" s="51"/>
      <c r="H36" s="51"/>
      <c r="I36" s="51"/>
      <c r="J36" s="51"/>
      <c r="K36" s="51"/>
      <c r="N36" s="51"/>
      <c r="O36" s="51"/>
      <c r="P36" s="51"/>
      <c r="Q36" s="51"/>
      <c r="R36" s="51"/>
      <c r="S36" s="51"/>
      <c r="T36" s="51"/>
      <c r="U36" s="51"/>
      <c r="V36" s="51"/>
      <c r="W36" s="51"/>
      <c r="X36" s="51"/>
      <c r="Y36" s="51"/>
    </row>
    <row r="37" spans="1:25" x14ac:dyDescent="0.2">
      <c r="A37" s="37"/>
      <c r="B37" s="37"/>
      <c r="E37" s="51"/>
      <c r="F37" s="51"/>
      <c r="G37" s="51"/>
      <c r="H37" s="51"/>
      <c r="I37" s="51"/>
      <c r="N37" s="51"/>
      <c r="O37" s="51"/>
      <c r="P37" s="51"/>
      <c r="Q37" s="51"/>
      <c r="R37" s="51"/>
      <c r="S37" s="51"/>
      <c r="T37" s="51"/>
      <c r="U37" s="51"/>
      <c r="V37" s="51"/>
      <c r="W37" s="51"/>
      <c r="X37" s="51"/>
      <c r="Y37" s="51"/>
    </row>
    <row r="38" spans="1:25" x14ac:dyDescent="0.2">
      <c r="A38" s="37">
        <f>1+A34</f>
        <v>19</v>
      </c>
      <c r="B38" s="37"/>
      <c r="C38" s="35" t="s">
        <v>76</v>
      </c>
      <c r="E38" s="90">
        <f>E34*0.05%</f>
        <v>238060.50023102498</v>
      </c>
      <c r="F38" s="51"/>
      <c r="G38" s="51"/>
      <c r="H38" s="51"/>
      <c r="I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</row>
    <row r="39" spans="1:25" ht="15.75" x14ac:dyDescent="0.2">
      <c r="A39" s="37">
        <f t="shared" ref="A39:A49" si="2">1+A38</f>
        <v>20</v>
      </c>
      <c r="B39" s="37"/>
      <c r="C39" s="35" t="s">
        <v>77</v>
      </c>
      <c r="D39" s="60"/>
      <c r="E39" s="54">
        <v>50000</v>
      </c>
      <c r="F39" s="51"/>
      <c r="G39" s="51"/>
      <c r="H39" s="51"/>
      <c r="I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</row>
    <row r="40" spans="1:25" x14ac:dyDescent="0.2">
      <c r="A40" s="37">
        <f t="shared" si="2"/>
        <v>21</v>
      </c>
      <c r="B40" s="33"/>
      <c r="C40" s="44" t="s">
        <v>78</v>
      </c>
      <c r="D40" s="44"/>
      <c r="E40" s="54">
        <v>7500</v>
      </c>
    </row>
    <row r="41" spans="1:25" x14ac:dyDescent="0.2">
      <c r="A41" s="37">
        <f t="shared" si="2"/>
        <v>22</v>
      </c>
      <c r="C41" s="44" t="s">
        <v>79</v>
      </c>
      <c r="D41" s="44"/>
      <c r="E41" s="54">
        <v>75000</v>
      </c>
    </row>
    <row r="42" spans="1:25" x14ac:dyDescent="0.2">
      <c r="A42" s="37">
        <f t="shared" si="2"/>
        <v>23</v>
      </c>
      <c r="C42" s="44" t="s">
        <v>46</v>
      </c>
      <c r="D42" s="44"/>
      <c r="E42" s="54">
        <v>35000</v>
      </c>
    </row>
    <row r="43" spans="1:25" ht="15.75" x14ac:dyDescent="0.2">
      <c r="A43" s="37">
        <f t="shared" si="2"/>
        <v>24</v>
      </c>
      <c r="C43" s="44" t="s">
        <v>80</v>
      </c>
      <c r="D43" s="44"/>
      <c r="E43" s="54">
        <f>31500+25000</f>
        <v>56500</v>
      </c>
      <c r="L43" s="122"/>
    </row>
    <row r="44" spans="1:25" ht="33.950000000000003" customHeight="1" x14ac:dyDescent="0.2">
      <c r="A44" s="37">
        <f t="shared" si="2"/>
        <v>25</v>
      </c>
      <c r="C44" s="168" t="s">
        <v>81</v>
      </c>
      <c r="D44" s="168"/>
      <c r="E44" s="54">
        <f>(0.5%*(E11+E32))*8.364%</f>
        <v>199113.80239322933</v>
      </c>
      <c r="F44" s="51"/>
      <c r="G44" s="51"/>
      <c r="H44" s="51"/>
      <c r="I44" s="51"/>
      <c r="L44" s="51"/>
      <c r="M44" s="51"/>
      <c r="N44" s="51"/>
      <c r="O44" s="51"/>
      <c r="P44" s="51"/>
      <c r="Q44" s="51"/>
      <c r="R44" s="51"/>
      <c r="S44" s="51"/>
      <c r="T44" s="51"/>
      <c r="U44" s="51"/>
      <c r="V44" s="51"/>
      <c r="W44" s="51"/>
    </row>
    <row r="45" spans="1:25" x14ac:dyDescent="0.2">
      <c r="A45" s="37">
        <f t="shared" si="2"/>
        <v>26</v>
      </c>
      <c r="C45" s="44" t="s">
        <v>56</v>
      </c>
      <c r="D45" s="44"/>
      <c r="E45" s="54">
        <v>10000</v>
      </c>
      <c r="F45" s="51"/>
      <c r="G45" s="51"/>
      <c r="H45" s="51"/>
      <c r="I45" s="51"/>
      <c r="L45" s="51"/>
      <c r="M45" s="51"/>
      <c r="N45" s="51"/>
      <c r="O45" s="51"/>
      <c r="P45" s="51"/>
      <c r="Q45" s="51"/>
      <c r="R45" s="51"/>
      <c r="S45" s="51"/>
      <c r="T45" s="51"/>
      <c r="U45" s="51"/>
      <c r="V45" s="51"/>
      <c r="W45" s="51"/>
    </row>
    <row r="46" spans="1:25" x14ac:dyDescent="0.2">
      <c r="A46" s="37">
        <f t="shared" si="2"/>
        <v>27</v>
      </c>
      <c r="C46" s="44" t="s">
        <v>82</v>
      </c>
      <c r="D46" s="44"/>
      <c r="E46" s="54">
        <v>10000</v>
      </c>
      <c r="F46" s="51"/>
      <c r="G46" s="51"/>
      <c r="H46" s="51"/>
      <c r="I46" s="51"/>
      <c r="L46" s="51"/>
      <c r="M46" s="51"/>
      <c r="N46" s="51"/>
      <c r="O46" s="51"/>
      <c r="P46" s="51"/>
      <c r="Q46" s="51"/>
      <c r="R46" s="51"/>
      <c r="S46" s="51"/>
      <c r="T46" s="51"/>
      <c r="U46" s="51"/>
      <c r="V46" s="51"/>
      <c r="W46" s="51"/>
    </row>
    <row r="47" spans="1:25" x14ac:dyDescent="0.2">
      <c r="A47" s="37">
        <f t="shared" si="2"/>
        <v>28</v>
      </c>
      <c r="C47" s="44" t="s">
        <v>83</v>
      </c>
      <c r="D47" s="44"/>
      <c r="E47" s="54">
        <v>0</v>
      </c>
      <c r="F47" s="51"/>
      <c r="G47" s="51"/>
      <c r="H47" s="51"/>
      <c r="I47" s="51"/>
      <c r="L47" s="51"/>
      <c r="M47" s="51"/>
      <c r="N47" s="51"/>
      <c r="O47" s="51"/>
      <c r="P47" s="51"/>
      <c r="Q47" s="51"/>
      <c r="R47" s="51"/>
      <c r="S47" s="51"/>
      <c r="T47" s="51"/>
      <c r="U47" s="51"/>
      <c r="V47" s="51"/>
      <c r="W47" s="51"/>
    </row>
    <row r="48" spans="1:25" x14ac:dyDescent="0.2">
      <c r="A48" s="37">
        <f t="shared" si="2"/>
        <v>29</v>
      </c>
      <c r="C48" s="44" t="s">
        <v>84</v>
      </c>
      <c r="D48" s="44"/>
      <c r="E48" s="91">
        <v>50000</v>
      </c>
      <c r="F48" s="51"/>
      <c r="G48" s="51"/>
      <c r="H48" s="51"/>
      <c r="I48" s="51"/>
      <c r="L48" s="51"/>
      <c r="M48" s="51"/>
      <c r="N48" s="51"/>
      <c r="O48" s="51"/>
      <c r="P48" s="51"/>
      <c r="Q48" s="51"/>
      <c r="R48" s="51"/>
      <c r="S48" s="51"/>
      <c r="T48" s="51"/>
      <c r="U48" s="51"/>
      <c r="V48" s="51"/>
      <c r="W48" s="51"/>
    </row>
    <row r="49" spans="1:23" s="73" customFormat="1" ht="15.75" x14ac:dyDescent="0.2">
      <c r="A49" s="37">
        <f t="shared" si="2"/>
        <v>30</v>
      </c>
      <c r="B49" s="35"/>
      <c r="C49" s="44" t="s">
        <v>85</v>
      </c>
      <c r="D49" s="44"/>
      <c r="E49" s="92">
        <f>'Supporting Calculations'!E29</f>
        <v>7421096.2737082522</v>
      </c>
      <c r="F49" s="74"/>
      <c r="G49" s="74"/>
      <c r="H49" s="74"/>
      <c r="I49" s="74"/>
      <c r="L49" s="74"/>
      <c r="M49" s="74"/>
      <c r="N49" s="74"/>
      <c r="O49" s="74"/>
      <c r="P49" s="74"/>
      <c r="Q49" s="74"/>
      <c r="R49" s="74"/>
      <c r="S49" s="74"/>
      <c r="T49" s="74"/>
      <c r="U49" s="74"/>
      <c r="V49" s="74"/>
      <c r="W49" s="74"/>
    </row>
    <row r="50" spans="1:23" ht="15.75" x14ac:dyDescent="0.2">
      <c r="A50" s="37">
        <f>1+A49</f>
        <v>31</v>
      </c>
      <c r="C50" s="61" t="s">
        <v>86</v>
      </c>
      <c r="D50" s="44"/>
      <c r="E50" s="87">
        <f>SUM(E38:E49)</f>
        <v>8152270.5763325067</v>
      </c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  <c r="Q50" s="51"/>
      <c r="R50" s="51"/>
      <c r="S50" s="51"/>
      <c r="T50" s="51"/>
      <c r="U50" s="51"/>
      <c r="V50" s="51"/>
      <c r="W50" s="51"/>
    </row>
    <row r="51" spans="1:23" x14ac:dyDescent="0.2">
      <c r="A51" s="45"/>
      <c r="E51" s="56"/>
      <c r="F51" s="51"/>
      <c r="G51" s="51"/>
      <c r="H51" s="51"/>
      <c r="I51" s="51"/>
      <c r="J51" s="51"/>
      <c r="K51" s="51"/>
      <c r="L51" s="51"/>
      <c r="M51" s="51"/>
      <c r="N51" s="51"/>
      <c r="O51" s="51"/>
      <c r="P51" s="51"/>
      <c r="Q51" s="51"/>
      <c r="R51" s="51"/>
      <c r="S51" s="51"/>
      <c r="T51" s="51"/>
      <c r="U51" s="51"/>
      <c r="V51" s="51"/>
      <c r="W51" s="51"/>
    </row>
    <row r="52" spans="1:23" ht="16.5" thickBot="1" x14ac:dyDescent="0.25">
      <c r="A52" s="45">
        <f>1+A50</f>
        <v>32</v>
      </c>
      <c r="B52" s="33"/>
      <c r="C52" s="61" t="s">
        <v>87</v>
      </c>
      <c r="E52" s="58">
        <f>E50/12</f>
        <v>679355.88136104227</v>
      </c>
      <c r="F52" s="51"/>
      <c r="G52" s="51"/>
      <c r="H52" s="51"/>
      <c r="I52" s="51"/>
      <c r="J52" s="51"/>
      <c r="K52" s="51"/>
      <c r="L52" s="51" t="s">
        <v>88</v>
      </c>
      <c r="M52" s="51"/>
      <c r="N52" s="51"/>
      <c r="O52" s="51"/>
      <c r="P52" s="51"/>
      <c r="Q52" s="51"/>
      <c r="R52" s="51"/>
      <c r="S52" s="51"/>
      <c r="T52" s="51"/>
      <c r="U52" s="51"/>
      <c r="V52" s="51"/>
      <c r="W52" s="51"/>
    </row>
    <row r="53" spans="1:23" ht="12.75" customHeight="1" thickTop="1" x14ac:dyDescent="0.2">
      <c r="A53" s="45"/>
      <c r="B53" s="33"/>
      <c r="E53" s="43"/>
    </row>
    <row r="54" spans="1:23" ht="12.75" customHeight="1" x14ac:dyDescent="0.2">
      <c r="A54" s="45"/>
      <c r="B54" s="33"/>
      <c r="E54" s="43"/>
    </row>
    <row r="55" spans="1:23" ht="15.75" x14ac:dyDescent="0.2">
      <c r="A55" s="45"/>
      <c r="D55" s="44"/>
      <c r="E55" s="43"/>
      <c r="L55" s="123"/>
      <c r="M55" s="124" t="s">
        <v>89</v>
      </c>
    </row>
    <row r="56" spans="1:23" x14ac:dyDescent="0.2">
      <c r="L56" s="125" t="s">
        <v>76</v>
      </c>
      <c r="M56" s="126">
        <f>E38</f>
        <v>238060.50023102498</v>
      </c>
    </row>
    <row r="57" spans="1:23" x14ac:dyDescent="0.2">
      <c r="L57" s="125" t="s">
        <v>90</v>
      </c>
      <c r="M57" s="126">
        <f t="shared" ref="M57:M67" si="3">E39</f>
        <v>50000</v>
      </c>
    </row>
    <row r="58" spans="1:23" x14ac:dyDescent="0.2">
      <c r="L58" s="127" t="s">
        <v>91</v>
      </c>
      <c r="M58" s="126">
        <f t="shared" si="3"/>
        <v>7500</v>
      </c>
    </row>
    <row r="59" spans="1:23" x14ac:dyDescent="0.2">
      <c r="L59" s="127" t="s">
        <v>92</v>
      </c>
      <c r="M59" s="126">
        <f t="shared" si="3"/>
        <v>75000</v>
      </c>
    </row>
    <row r="60" spans="1:23" x14ac:dyDescent="0.2">
      <c r="L60" s="127" t="s">
        <v>93</v>
      </c>
      <c r="M60" s="126">
        <f t="shared" si="3"/>
        <v>35000</v>
      </c>
    </row>
    <row r="61" spans="1:23" x14ac:dyDescent="0.2">
      <c r="L61" s="127" t="s">
        <v>94</v>
      </c>
      <c r="M61" s="126">
        <f t="shared" si="3"/>
        <v>56500</v>
      </c>
    </row>
    <row r="62" spans="1:23" x14ac:dyDescent="0.2">
      <c r="L62" s="125" t="s">
        <v>95</v>
      </c>
      <c r="M62" s="126">
        <f t="shared" si="3"/>
        <v>199113.80239322933</v>
      </c>
    </row>
    <row r="63" spans="1:23" x14ac:dyDescent="0.2">
      <c r="L63" s="127" t="s">
        <v>96</v>
      </c>
      <c r="M63" s="126">
        <f t="shared" si="3"/>
        <v>10000</v>
      </c>
    </row>
    <row r="64" spans="1:23" x14ac:dyDescent="0.2">
      <c r="L64" s="127" t="s">
        <v>97</v>
      </c>
      <c r="M64" s="126">
        <f t="shared" si="3"/>
        <v>10000</v>
      </c>
    </row>
    <row r="65" spans="12:13" x14ac:dyDescent="0.2">
      <c r="L65" s="127" t="s">
        <v>98</v>
      </c>
      <c r="M65" s="126">
        <f t="shared" si="3"/>
        <v>0</v>
      </c>
    </row>
    <row r="66" spans="12:13" x14ac:dyDescent="0.2">
      <c r="L66" s="127" t="s">
        <v>84</v>
      </c>
      <c r="M66" s="126">
        <f t="shared" si="3"/>
        <v>50000</v>
      </c>
    </row>
    <row r="67" spans="12:13" x14ac:dyDescent="0.2">
      <c r="L67" s="127" t="s">
        <v>85</v>
      </c>
      <c r="M67" s="126">
        <f t="shared" si="3"/>
        <v>7421096.2737082522</v>
      </c>
    </row>
    <row r="68" spans="12:13" ht="31.5" x14ac:dyDescent="0.2">
      <c r="L68" s="128" t="s">
        <v>99</v>
      </c>
      <c r="M68" s="126">
        <f>SUM(M56:M67)</f>
        <v>8152270.5763325067</v>
      </c>
    </row>
    <row r="69" spans="12:13" ht="30" x14ac:dyDescent="0.2">
      <c r="L69" s="129" t="s">
        <v>100</v>
      </c>
      <c r="M69" s="126">
        <f>E34*0.6%</f>
        <v>2856726.0027723</v>
      </c>
    </row>
    <row r="70" spans="12:13" ht="31.5" x14ac:dyDescent="0.2">
      <c r="L70" s="130" t="s">
        <v>101</v>
      </c>
      <c r="M70" s="126">
        <f>M69+M68</f>
        <v>11008996.579104807</v>
      </c>
    </row>
  </sheetData>
  <mergeCells count="4">
    <mergeCell ref="A1:E1"/>
    <mergeCell ref="A2:E2"/>
    <mergeCell ref="A3:E3"/>
    <mergeCell ref="C44:D44"/>
  </mergeCells>
  <phoneticPr fontId="0" type="noConversion"/>
  <printOptions horizontalCentered="1"/>
  <pageMargins left="0.75" right="0.75" top="0.5" bottom="0.75" header="0.5" footer="0.5"/>
  <pageSetup scale="86" orientation="portrait" r:id="rId1"/>
  <headerFooter alignWithMargins="0">
    <oddFooter>&amp;R&amp;14&amp;A</oddFooter>
  </headerFooter>
  <customProperties>
    <customPr name="WORKBKFUNCTIONCACHE" r:id="rId2"/>
  </customProperties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0">
    <pageSetUpPr fitToPage="1"/>
  </sheetPr>
  <dimension ref="A1:Y211"/>
  <sheetViews>
    <sheetView showGridLines="0" zoomScale="97" zoomScaleNormal="100" workbookViewId="0">
      <selection activeCell="E34" sqref="E34"/>
    </sheetView>
  </sheetViews>
  <sheetFormatPr defaultColWidth="9.140625" defaultRowHeight="15" x14ac:dyDescent="0.2"/>
  <cols>
    <col min="1" max="1" width="7" style="2" customWidth="1"/>
    <col min="2" max="2" width="4.140625" style="2" customWidth="1"/>
    <col min="3" max="3" width="59.85546875" style="2" customWidth="1"/>
    <col min="4" max="4" width="21.85546875" style="2" customWidth="1"/>
    <col min="5" max="5" width="4.140625" style="2" customWidth="1"/>
    <col min="6" max="6" width="21.85546875" style="2" customWidth="1"/>
    <col min="7" max="7" width="9.140625" style="2"/>
    <col min="8" max="8" width="22.85546875" style="2" customWidth="1"/>
    <col min="9" max="13" width="9.140625" style="2"/>
    <col min="14" max="18" width="22.42578125" style="2" customWidth="1"/>
    <col min="19" max="16384" width="9.140625" style="2"/>
  </cols>
  <sheetData>
    <row r="1" spans="1:23" ht="15.75" x14ac:dyDescent="0.25">
      <c r="A1" s="165" t="s">
        <v>0</v>
      </c>
      <c r="B1" s="165"/>
      <c r="C1" s="165"/>
      <c r="D1" s="165"/>
      <c r="E1" s="165"/>
      <c r="F1" s="165"/>
    </row>
    <row r="2" spans="1:23" ht="15.75" x14ac:dyDescent="0.25">
      <c r="A2" s="5" t="s">
        <v>102</v>
      </c>
      <c r="B2" s="5"/>
      <c r="C2" s="5"/>
      <c r="D2" s="5"/>
      <c r="E2" s="5"/>
      <c r="F2" s="5"/>
    </row>
    <row r="3" spans="1:23" ht="15.75" x14ac:dyDescent="0.25">
      <c r="A3" s="5" t="str">
        <f>+'SCHEDULE MJL-S5'!A3</f>
        <v>EF-2024-0021 - OCTOBER 15, 2024 RETIREMENT</v>
      </c>
      <c r="B3" s="5"/>
      <c r="C3" s="5"/>
      <c r="D3" s="5"/>
      <c r="E3" s="5"/>
      <c r="F3" s="5"/>
    </row>
    <row r="4" spans="1:23" ht="15.75" x14ac:dyDescent="0.25">
      <c r="D4" s="1"/>
      <c r="F4" s="63"/>
    </row>
    <row r="5" spans="1:23" ht="15.75" x14ac:dyDescent="0.25">
      <c r="D5" s="1"/>
      <c r="F5" s="1"/>
    </row>
    <row r="6" spans="1:23" ht="15.75" x14ac:dyDescent="0.25">
      <c r="D6" s="1"/>
      <c r="E6" s="1"/>
      <c r="F6" s="1" t="s">
        <v>103</v>
      </c>
      <c r="P6" s="140"/>
    </row>
    <row r="7" spans="1:23" ht="15.75" x14ac:dyDescent="0.25">
      <c r="A7" s="3" t="s">
        <v>3</v>
      </c>
      <c r="B7" s="3"/>
      <c r="C7" s="22" t="s">
        <v>4</v>
      </c>
      <c r="D7" s="3" t="s">
        <v>104</v>
      </c>
      <c r="E7" s="3"/>
      <c r="F7" s="3" t="s">
        <v>105</v>
      </c>
    </row>
    <row r="8" spans="1:23" ht="15.75" x14ac:dyDescent="0.25">
      <c r="A8" s="3"/>
      <c r="B8" s="3"/>
      <c r="C8" s="1" t="s">
        <v>39</v>
      </c>
      <c r="D8" s="1" t="s">
        <v>40</v>
      </c>
      <c r="E8" s="1"/>
      <c r="F8" s="25" t="str">
        <f>+"("&amp;"C)"</f>
        <v>(C)</v>
      </c>
    </row>
    <row r="9" spans="1:23" ht="63" x14ac:dyDescent="0.25">
      <c r="A9" s="3"/>
      <c r="B9" s="3"/>
      <c r="C9" s="46"/>
      <c r="D9" s="47"/>
      <c r="E9" s="47"/>
      <c r="F9" s="47"/>
      <c r="G9" s="48"/>
      <c r="H9" s="48"/>
      <c r="I9" s="48"/>
      <c r="J9" s="48"/>
      <c r="K9" s="48"/>
      <c r="L9" s="48"/>
      <c r="M9" s="137" t="s">
        <v>106</v>
      </c>
      <c r="N9" s="131" t="s">
        <v>107</v>
      </c>
      <c r="O9" s="131" t="s">
        <v>108</v>
      </c>
      <c r="P9" s="132" t="s">
        <v>109</v>
      </c>
      <c r="Q9" s="131" t="s">
        <v>110</v>
      </c>
      <c r="R9" s="48"/>
      <c r="S9" s="48"/>
      <c r="T9" s="48"/>
      <c r="U9" s="48"/>
      <c r="V9" s="48"/>
      <c r="W9" s="48"/>
    </row>
    <row r="10" spans="1:23" x14ac:dyDescent="0.2">
      <c r="A10" s="7">
        <v>1</v>
      </c>
      <c r="B10" s="7"/>
      <c r="C10" s="2" t="s">
        <v>111</v>
      </c>
      <c r="D10" s="27">
        <f>'SCHEDULE MJL-S5'!E21</f>
        <v>465718464.27784997</v>
      </c>
      <c r="E10" s="27"/>
      <c r="F10" s="27">
        <f>D10</f>
        <v>465718464.27784997</v>
      </c>
      <c r="G10" s="48"/>
      <c r="H10" s="48"/>
      <c r="I10" s="48"/>
      <c r="J10" s="48"/>
      <c r="K10" s="48"/>
      <c r="L10" s="48"/>
      <c r="M10" s="133">
        <v>1</v>
      </c>
      <c r="N10" s="134">
        <f>D17*12</f>
        <v>45036100.874673903</v>
      </c>
      <c r="O10" s="134">
        <f>'SCHEDULE MJL-S7'!M68</f>
        <v>8152270.5763325067</v>
      </c>
      <c r="P10" s="134">
        <f>N10+O10</f>
        <v>53188371.451006413</v>
      </c>
      <c r="Q10" s="134">
        <f>SUMIF($P$31:$P$210, M10, $Q$31:$Q$210)</f>
        <v>51274526.231673568</v>
      </c>
      <c r="R10" s="48"/>
      <c r="S10" s="48"/>
      <c r="T10" s="48"/>
      <c r="U10" s="48"/>
      <c r="V10" s="48"/>
      <c r="W10" s="48"/>
    </row>
    <row r="11" spans="1:23" ht="15.75" x14ac:dyDescent="0.25">
      <c r="A11" s="7">
        <f>1+A10</f>
        <v>2</v>
      </c>
      <c r="B11" s="3"/>
      <c r="C11" s="2" t="s">
        <v>112</v>
      </c>
      <c r="D11" s="26">
        <f>'SCHEDULE MJL-S5'!E23</f>
        <v>10402536.1842</v>
      </c>
      <c r="E11" s="27"/>
      <c r="F11" s="26">
        <f>'SCHEDULE MJL-S7'!E23</f>
        <v>3650000</v>
      </c>
      <c r="G11" s="48"/>
      <c r="H11" s="48"/>
      <c r="I11" s="48"/>
      <c r="J11" s="48"/>
      <c r="K11" s="48"/>
      <c r="L11" s="48"/>
      <c r="M11" s="133">
        <v>2</v>
      </c>
      <c r="N11" s="134">
        <f>N10</f>
        <v>45036100.874673903</v>
      </c>
      <c r="O11" s="134">
        <f t="shared" ref="O11:O24" si="0">O10</f>
        <v>8152270.5763325067</v>
      </c>
      <c r="P11" s="134">
        <f t="shared" ref="P11:P24" si="1">N11+O11</f>
        <v>53188371.451006413</v>
      </c>
      <c r="Q11" s="134">
        <f t="shared" ref="Q11:Q24" si="2">SUMIF($P$31:$P$210, M11, $Q$31:$Q$210)</f>
        <v>47903431.211168349</v>
      </c>
      <c r="R11" s="48"/>
      <c r="S11" s="48"/>
      <c r="T11" s="48"/>
      <c r="U11" s="48"/>
      <c r="V11" s="48"/>
      <c r="W11" s="48"/>
    </row>
    <row r="12" spans="1:23" x14ac:dyDescent="0.2">
      <c r="A12" s="7">
        <f>1+A11</f>
        <v>3</v>
      </c>
      <c r="B12" s="7"/>
      <c r="C12" s="2" t="s">
        <v>113</v>
      </c>
      <c r="D12" s="27">
        <f>D10+D11</f>
        <v>476121000.46204996</v>
      </c>
      <c r="E12" s="27"/>
      <c r="F12" s="27">
        <f>F10+F11</f>
        <v>469368464.27784997</v>
      </c>
      <c r="G12" s="48"/>
      <c r="H12" s="48"/>
      <c r="I12" s="48"/>
      <c r="J12" s="48"/>
      <c r="K12" s="48"/>
      <c r="L12" s="48"/>
      <c r="M12" s="133">
        <v>3</v>
      </c>
      <c r="N12" s="134">
        <f t="shared" ref="N12:N24" si="3">N11</f>
        <v>45036100.874673903</v>
      </c>
      <c r="O12" s="134">
        <f t="shared" si="0"/>
        <v>8152270.5763325067</v>
      </c>
      <c r="P12" s="134">
        <f t="shared" si="1"/>
        <v>53188371.451006413</v>
      </c>
      <c r="Q12" s="134">
        <f t="shared" si="2"/>
        <v>44753972.205122404</v>
      </c>
      <c r="R12" s="48"/>
      <c r="S12" s="48"/>
      <c r="T12" s="48"/>
      <c r="U12" s="48"/>
      <c r="V12" s="48"/>
      <c r="W12" s="48"/>
    </row>
    <row r="13" spans="1:23" x14ac:dyDescent="0.2">
      <c r="A13" s="7"/>
      <c r="B13" s="7"/>
      <c r="D13" s="28"/>
      <c r="E13" s="28"/>
      <c r="F13" s="28"/>
      <c r="G13" s="48"/>
      <c r="H13" s="48"/>
      <c r="I13" s="48"/>
      <c r="J13" s="48"/>
      <c r="K13" s="48"/>
      <c r="L13" s="48"/>
      <c r="M13" s="133">
        <v>4</v>
      </c>
      <c r="N13" s="134">
        <f t="shared" si="3"/>
        <v>45036100.874673903</v>
      </c>
      <c r="O13" s="134">
        <f t="shared" si="0"/>
        <v>8152270.5763325067</v>
      </c>
      <c r="P13" s="134">
        <f t="shared" si="1"/>
        <v>53188371.451006413</v>
      </c>
      <c r="Q13" s="134">
        <f t="shared" si="2"/>
        <v>41811577.532047465</v>
      </c>
      <c r="R13" s="48"/>
      <c r="S13" s="48"/>
      <c r="T13" s="48"/>
      <c r="U13" s="48"/>
      <c r="V13" s="48"/>
      <c r="W13" s="48"/>
    </row>
    <row r="14" spans="1:23" x14ac:dyDescent="0.2">
      <c r="A14" s="7">
        <f>1+A12</f>
        <v>4</v>
      </c>
      <c r="B14" s="7"/>
      <c r="C14" s="2" t="s">
        <v>114</v>
      </c>
      <c r="D14" s="141">
        <f>'SCHEDULE MJL-S5'!E26</f>
        <v>4.8480000000000002E-2</v>
      </c>
      <c r="E14" s="67"/>
      <c r="F14" s="141">
        <v>6.8199999999999997E-2</v>
      </c>
      <c r="G14" s="48"/>
      <c r="H14" s="48"/>
      <c r="I14" s="48"/>
      <c r="J14" s="48"/>
      <c r="K14" s="48"/>
      <c r="L14" s="48"/>
      <c r="M14" s="133">
        <v>5</v>
      </c>
      <c r="N14" s="134">
        <f t="shared" si="3"/>
        <v>45036100.874673903</v>
      </c>
      <c r="O14" s="134">
        <f t="shared" si="0"/>
        <v>8152270.5763325067</v>
      </c>
      <c r="P14" s="134">
        <f t="shared" si="1"/>
        <v>53188371.451006413</v>
      </c>
      <c r="Q14" s="134">
        <f t="shared" si="2"/>
        <v>39062633.540231816</v>
      </c>
      <c r="R14" s="48"/>
      <c r="S14" s="48"/>
      <c r="T14" s="48"/>
      <c r="U14" s="48"/>
      <c r="V14" s="48"/>
      <c r="W14" s="48"/>
    </row>
    <row r="15" spans="1:23" x14ac:dyDescent="0.2">
      <c r="A15" s="7">
        <f>1+A14</f>
        <v>5</v>
      </c>
      <c r="B15" s="7"/>
      <c r="C15" s="2" t="s">
        <v>115</v>
      </c>
      <c r="D15" s="64">
        <v>0</v>
      </c>
      <c r="E15" s="64"/>
      <c r="F15" s="28">
        <f>(F12*F14-F12*0.01862)*0.23733*1/(1-0.23733)</f>
        <v>7241631.2296927106</v>
      </c>
      <c r="G15" s="48"/>
      <c r="H15" s="48"/>
      <c r="I15" s="48"/>
      <c r="J15" s="48"/>
      <c r="K15" s="48"/>
      <c r="L15" s="48"/>
      <c r="M15" s="133">
        <v>6</v>
      </c>
      <c r="N15" s="134">
        <f t="shared" si="3"/>
        <v>45036100.874673903</v>
      </c>
      <c r="O15" s="134">
        <f t="shared" si="0"/>
        <v>8152270.5763325067</v>
      </c>
      <c r="P15" s="134">
        <f t="shared" si="1"/>
        <v>53188371.451006413</v>
      </c>
      <c r="Q15" s="134">
        <f t="shared" si="2"/>
        <v>36494421.621114142</v>
      </c>
      <c r="R15" s="48"/>
      <c r="S15" s="48"/>
      <c r="T15" s="48"/>
      <c r="U15" s="48"/>
      <c r="V15" s="48"/>
      <c r="W15" s="48"/>
    </row>
    <row r="16" spans="1:23" x14ac:dyDescent="0.2">
      <c r="A16" s="7">
        <f>1+A15</f>
        <v>6</v>
      </c>
      <c r="B16" s="7"/>
      <c r="C16" s="2" t="s">
        <v>31</v>
      </c>
      <c r="D16" s="28">
        <f>'SCHEDULE MJL-S5'!E27</f>
        <v>15</v>
      </c>
      <c r="E16" s="28"/>
      <c r="F16" s="28">
        <f>$D16</f>
        <v>15</v>
      </c>
      <c r="M16" s="133">
        <v>7</v>
      </c>
      <c r="N16" s="134">
        <f t="shared" si="3"/>
        <v>45036100.874673903</v>
      </c>
      <c r="O16" s="134">
        <f t="shared" si="0"/>
        <v>8152270.5763325067</v>
      </c>
      <c r="P16" s="134">
        <f t="shared" si="1"/>
        <v>53188371.451006413</v>
      </c>
      <c r="Q16" s="134">
        <f t="shared" si="2"/>
        <v>34095059.363776319</v>
      </c>
    </row>
    <row r="17" spans="1:25" x14ac:dyDescent="0.2">
      <c r="A17" s="7">
        <f>1+A16</f>
        <v>7</v>
      </c>
      <c r="B17" s="7"/>
      <c r="C17" s="2" t="s">
        <v>116</v>
      </c>
      <c r="D17" s="28">
        <f>-PMT(D14/2,D16*2,D12)/6</f>
        <v>3753008.4062228254</v>
      </c>
      <c r="E17" s="28"/>
      <c r="F17" s="28">
        <f>-PMT(F14/12+F15/F12/12,F16*12,F12)</f>
        <v>4584399.2982359054</v>
      </c>
      <c r="M17" s="133">
        <v>8</v>
      </c>
      <c r="N17" s="134">
        <f t="shared" si="3"/>
        <v>45036100.874673903</v>
      </c>
      <c r="O17" s="134">
        <f t="shared" si="0"/>
        <v>8152270.5763325067</v>
      </c>
      <c r="P17" s="134">
        <f t="shared" si="1"/>
        <v>53188371.451006413</v>
      </c>
      <c r="Q17" s="134">
        <f t="shared" si="2"/>
        <v>31853445.578292795</v>
      </c>
    </row>
    <row r="18" spans="1:25" x14ac:dyDescent="0.2">
      <c r="A18" s="7"/>
      <c r="B18" s="7"/>
      <c r="D18" s="28"/>
      <c r="E18" s="28"/>
      <c r="F18" s="28"/>
      <c r="G18" s="48"/>
      <c r="H18" s="48"/>
      <c r="I18" s="48"/>
      <c r="J18" s="48"/>
      <c r="K18" s="48"/>
      <c r="L18" s="48"/>
      <c r="M18" s="133">
        <v>9</v>
      </c>
      <c r="N18" s="134">
        <f t="shared" si="3"/>
        <v>45036100.874673903</v>
      </c>
      <c r="O18" s="134">
        <f t="shared" si="0"/>
        <v>8152270.5763325067</v>
      </c>
      <c r="P18" s="134">
        <f t="shared" si="1"/>
        <v>53188371.451006413</v>
      </c>
      <c r="Q18" s="134">
        <f t="shared" si="2"/>
        <v>29759208.933574952</v>
      </c>
      <c r="R18" s="48"/>
      <c r="S18" s="48"/>
      <c r="T18" s="48"/>
      <c r="U18" s="48"/>
      <c r="V18" s="48"/>
      <c r="W18" s="48"/>
    </row>
    <row r="19" spans="1:25" x14ac:dyDescent="0.2">
      <c r="A19" s="7">
        <f>1+A17</f>
        <v>8</v>
      </c>
      <c r="B19" s="7"/>
      <c r="C19" s="2" t="s">
        <v>117</v>
      </c>
      <c r="D19" s="28">
        <f>'SCHEDULE MJL-S7'!E52</f>
        <v>679355.88136104227</v>
      </c>
      <c r="E19" s="28"/>
      <c r="F19" s="28">
        <f>'SCHEDULE MJL-S7'!E49/12</f>
        <v>618424.68947568769</v>
      </c>
      <c r="H19" s="71"/>
      <c r="M19" s="133">
        <v>10</v>
      </c>
      <c r="N19" s="134">
        <f t="shared" si="3"/>
        <v>45036100.874673903</v>
      </c>
      <c r="O19" s="134">
        <f t="shared" si="0"/>
        <v>8152270.5763325067</v>
      </c>
      <c r="P19" s="134">
        <f t="shared" si="1"/>
        <v>53188371.451006413</v>
      </c>
      <c r="Q19" s="134">
        <f t="shared" si="2"/>
        <v>27802659.972071767</v>
      </c>
    </row>
    <row r="20" spans="1:25" x14ac:dyDescent="0.2">
      <c r="A20" s="7"/>
      <c r="B20" s="7"/>
      <c r="D20" s="28"/>
      <c r="E20" s="28"/>
      <c r="F20" s="28"/>
      <c r="G20" s="48"/>
      <c r="H20" s="48"/>
      <c r="I20" s="48"/>
      <c r="J20" s="48"/>
      <c r="K20" s="48"/>
      <c r="L20" s="48"/>
      <c r="M20" s="133">
        <v>11</v>
      </c>
      <c r="N20" s="134">
        <f t="shared" si="3"/>
        <v>45036100.874673903</v>
      </c>
      <c r="O20" s="134">
        <f t="shared" si="0"/>
        <v>8152270.5763325067</v>
      </c>
      <c r="P20" s="134">
        <f t="shared" si="1"/>
        <v>53188371.451006413</v>
      </c>
      <c r="Q20" s="134">
        <f t="shared" si="2"/>
        <v>25974746.279311903</v>
      </c>
      <c r="R20" s="48"/>
      <c r="S20" s="48"/>
      <c r="T20" s="48"/>
      <c r="U20" s="48"/>
      <c r="V20" s="48"/>
      <c r="W20" s="48"/>
    </row>
    <row r="21" spans="1:25" x14ac:dyDescent="0.2">
      <c r="A21" s="7">
        <f>1+A19</f>
        <v>9</v>
      </c>
      <c r="B21" s="7"/>
      <c r="C21" s="2" t="s">
        <v>118</v>
      </c>
      <c r="D21" s="28">
        <f>D17+D19</f>
        <v>4432364.287583868</v>
      </c>
      <c r="E21" s="28"/>
      <c r="F21" s="28">
        <f>F17+F19</f>
        <v>5202823.9877115935</v>
      </c>
      <c r="M21" s="133">
        <v>12</v>
      </c>
      <c r="N21" s="134">
        <f t="shared" si="3"/>
        <v>45036100.874673903</v>
      </c>
      <c r="O21" s="134">
        <f t="shared" si="0"/>
        <v>8152270.5763325067</v>
      </c>
      <c r="P21" s="134">
        <f t="shared" si="1"/>
        <v>53188371.451006413</v>
      </c>
      <c r="Q21" s="134">
        <f t="shared" si="2"/>
        <v>24267010.600869205</v>
      </c>
    </row>
    <row r="22" spans="1:25" x14ac:dyDescent="0.2">
      <c r="D22" s="28"/>
      <c r="E22" s="28"/>
      <c r="F22" s="28"/>
      <c r="M22" s="133">
        <v>13</v>
      </c>
      <c r="N22" s="134">
        <f t="shared" si="3"/>
        <v>45036100.874673903</v>
      </c>
      <c r="O22" s="134">
        <f t="shared" si="0"/>
        <v>8152270.5763325067</v>
      </c>
      <c r="P22" s="134">
        <f t="shared" si="1"/>
        <v>53188371.451006413</v>
      </c>
      <c r="Q22" s="134">
        <f t="shared" si="2"/>
        <v>22671551.712970145</v>
      </c>
    </row>
    <row r="23" spans="1:25" x14ac:dyDescent="0.2">
      <c r="A23" s="7">
        <f>1+A21</f>
        <v>10</v>
      </c>
      <c r="B23" s="7"/>
      <c r="C23" s="2" t="s">
        <v>119</v>
      </c>
      <c r="D23" s="28">
        <f>SUM(D31:D210)</f>
        <v>797825571.76509488</v>
      </c>
      <c r="E23" s="28"/>
      <c r="F23" s="28">
        <f>SUM(F31:F210)</f>
        <v>936508317.78808451</v>
      </c>
      <c r="M23" s="133">
        <v>14</v>
      </c>
      <c r="N23" s="134">
        <f t="shared" si="3"/>
        <v>45036100.874673903</v>
      </c>
      <c r="O23" s="134">
        <f t="shared" si="0"/>
        <v>8152270.5763325067</v>
      </c>
      <c r="P23" s="134">
        <f t="shared" si="1"/>
        <v>53188371.451006413</v>
      </c>
      <c r="Q23" s="134">
        <f t="shared" si="2"/>
        <v>21180987.865702279</v>
      </c>
    </row>
    <row r="24" spans="1:25" ht="15.75" x14ac:dyDescent="0.25">
      <c r="A24" s="7">
        <f>1+A23</f>
        <v>11</v>
      </c>
      <c r="B24" s="7"/>
      <c r="C24" s="23" t="s">
        <v>120</v>
      </c>
      <c r="D24" s="65"/>
      <c r="E24" s="65"/>
      <c r="F24" s="65">
        <f>F23-D23</f>
        <v>138682746.02298963</v>
      </c>
      <c r="G24" s="48"/>
      <c r="H24" s="48"/>
      <c r="I24" s="48"/>
      <c r="J24" s="48"/>
      <c r="K24" s="48"/>
      <c r="L24" s="48"/>
      <c r="M24" s="133">
        <v>15</v>
      </c>
      <c r="N24" s="134">
        <f t="shared" si="3"/>
        <v>45036100.874673903</v>
      </c>
      <c r="O24" s="134">
        <f t="shared" si="0"/>
        <v>8152270.5763325067</v>
      </c>
      <c r="P24" s="134">
        <f t="shared" si="1"/>
        <v>53188371.451006413</v>
      </c>
      <c r="Q24" s="134">
        <f t="shared" si="2"/>
        <v>19788422.62968567</v>
      </c>
      <c r="R24" s="48"/>
      <c r="S24" s="48"/>
      <c r="T24" s="48"/>
      <c r="U24" s="48"/>
      <c r="V24" s="48"/>
      <c r="W24" s="48"/>
      <c r="X24" s="48"/>
      <c r="Y24" s="48"/>
    </row>
    <row r="25" spans="1:25" x14ac:dyDescent="0.2">
      <c r="A25" s="7"/>
      <c r="B25" s="7"/>
      <c r="D25" s="66"/>
      <c r="E25" s="66"/>
      <c r="F25" s="66"/>
      <c r="G25" s="48"/>
      <c r="H25" s="48"/>
      <c r="I25" s="48"/>
      <c r="J25" s="48"/>
      <c r="K25" s="48"/>
      <c r="L25" s="48"/>
      <c r="M25" s="135"/>
      <c r="N25" s="136"/>
      <c r="O25" s="136"/>
      <c r="P25" s="136"/>
      <c r="Q25" s="136"/>
      <c r="R25" s="48"/>
      <c r="S25" s="48"/>
      <c r="T25" s="48"/>
      <c r="U25" s="48"/>
      <c r="V25" s="48"/>
      <c r="W25" s="48"/>
      <c r="X25" s="48"/>
      <c r="Y25" s="48"/>
    </row>
    <row r="26" spans="1:25" ht="15.75" x14ac:dyDescent="0.25">
      <c r="A26" s="7">
        <f>1+A24</f>
        <v>12</v>
      </c>
      <c r="C26" s="2" t="s">
        <v>121</v>
      </c>
      <c r="D26" s="141">
        <v>6.8199999999999997E-2</v>
      </c>
      <c r="E26" s="67"/>
      <c r="F26" s="141">
        <v>6.8199999999999997E-2</v>
      </c>
      <c r="G26" s="48"/>
      <c r="H26" s="48"/>
      <c r="I26" s="48"/>
      <c r="J26" s="48"/>
      <c r="K26" s="48"/>
      <c r="L26" s="48"/>
      <c r="M26" s="138" t="s">
        <v>113</v>
      </c>
      <c r="N26" s="139">
        <f>SUM(N10:N24)</f>
        <v>675541513.12010837</v>
      </c>
      <c r="O26" s="139">
        <f>SUM(O10:O24)</f>
        <v>122284058.64498763</v>
      </c>
      <c r="P26" s="139">
        <f>SUM(P10:P24)</f>
        <v>797825571.76509619</v>
      </c>
      <c r="Q26" s="139">
        <f>SUM(Q10:Q24)</f>
        <v>498693655.27761281</v>
      </c>
      <c r="R26" s="48"/>
      <c r="S26" s="48"/>
      <c r="T26" s="48"/>
      <c r="U26" s="48"/>
      <c r="V26" s="48"/>
      <c r="W26" s="48"/>
      <c r="X26" s="48"/>
      <c r="Y26" s="48"/>
    </row>
    <row r="27" spans="1:25" x14ac:dyDescent="0.2">
      <c r="A27" s="7">
        <f>1+A26</f>
        <v>13</v>
      </c>
      <c r="B27" s="29"/>
      <c r="C27" s="2" t="s">
        <v>122</v>
      </c>
      <c r="D27" s="28">
        <f>NPV(D26/12,D31:D210)</f>
        <v>498693655.27761263</v>
      </c>
      <c r="E27" s="28"/>
      <c r="F27" s="28">
        <f>NPV(F26/12,F31:F210)</f>
        <v>585379527.46034193</v>
      </c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/>
    </row>
    <row r="28" spans="1:25" ht="16.5" thickBot="1" x14ac:dyDescent="0.3">
      <c r="A28" s="7">
        <f>1+A27</f>
        <v>14</v>
      </c>
      <c r="C28" s="13" t="s">
        <v>123</v>
      </c>
      <c r="D28" s="76"/>
      <c r="E28" s="76"/>
      <c r="F28" s="77">
        <f>F27-D27</f>
        <v>86685872.182729304</v>
      </c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</row>
    <row r="29" spans="1:25" ht="15.75" thickTop="1" x14ac:dyDescent="0.2">
      <c r="A29" s="16"/>
      <c r="B29" s="30"/>
      <c r="D29" s="28"/>
      <c r="E29" s="28"/>
      <c r="F29" s="28"/>
    </row>
    <row r="30" spans="1:25" x14ac:dyDescent="0.2">
      <c r="A30" s="16">
        <f>1+A28</f>
        <v>15</v>
      </c>
      <c r="C30" s="31" t="s">
        <v>124</v>
      </c>
      <c r="D30" s="28"/>
      <c r="E30" s="28"/>
      <c r="F30" s="28"/>
      <c r="H30" s="71"/>
      <c r="P30" s="2" t="s">
        <v>106</v>
      </c>
      <c r="Q30" s="7" t="s">
        <v>125</v>
      </c>
    </row>
    <row r="31" spans="1:25" ht="12.75" customHeight="1" x14ac:dyDescent="0.2">
      <c r="A31" s="16">
        <f>1+A30</f>
        <v>16</v>
      </c>
      <c r="B31" s="32"/>
      <c r="C31" s="59">
        <v>1</v>
      </c>
      <c r="D31" s="28">
        <f>D$21</f>
        <v>4432364.287583868</v>
      </c>
      <c r="E31" s="28"/>
      <c r="F31" s="28">
        <f t="shared" ref="F31:F62" si="4">+F$21</f>
        <v>5202823.9877115935</v>
      </c>
      <c r="P31" s="2">
        <v>1</v>
      </c>
      <c r="Q31" s="59">
        <f>D31/((1+$D$26/12)^C31)</f>
        <v>4407316.0414151587</v>
      </c>
    </row>
    <row r="32" spans="1:25" ht="12.75" customHeight="1" x14ac:dyDescent="0.2">
      <c r="A32" s="16">
        <f t="shared" ref="A32:A95" si="5">1+A31</f>
        <v>17</v>
      </c>
      <c r="B32" s="33"/>
      <c r="C32" s="59">
        <f>C31+1</f>
        <v>2</v>
      </c>
      <c r="D32" s="28">
        <f t="shared" ref="D32:D62" si="6">D$21</f>
        <v>4432364.287583868</v>
      </c>
      <c r="E32" s="28"/>
      <c r="F32" s="28">
        <f t="shared" si="4"/>
        <v>5202823.9877115935</v>
      </c>
      <c r="G32" s="48"/>
      <c r="H32" s="48"/>
      <c r="I32" s="48"/>
      <c r="J32" s="48"/>
      <c r="K32" s="48"/>
      <c r="L32" s="48"/>
      <c r="M32" s="48"/>
      <c r="N32" s="48"/>
      <c r="O32" s="48"/>
      <c r="P32" s="2">
        <v>1</v>
      </c>
      <c r="Q32" s="59">
        <f t="shared" ref="Q32:Q95" si="7">D32/((1+$D$26/12)^C32)</f>
        <v>4382409.3482857356</v>
      </c>
      <c r="R32" s="48"/>
      <c r="S32" s="48"/>
      <c r="T32" s="48"/>
      <c r="U32" s="48"/>
      <c r="V32" s="48"/>
      <c r="W32" s="48"/>
      <c r="X32" s="48"/>
      <c r="Y32" s="48"/>
    </row>
    <row r="33" spans="1:25" x14ac:dyDescent="0.2">
      <c r="A33" s="16">
        <f t="shared" si="5"/>
        <v>18</v>
      </c>
      <c r="C33" s="59">
        <f t="shared" ref="C33:C96" si="8">C32+1</f>
        <v>3</v>
      </c>
      <c r="D33" s="28">
        <f t="shared" si="6"/>
        <v>4432364.287583868</v>
      </c>
      <c r="E33" s="28"/>
      <c r="F33" s="28">
        <f t="shared" si="4"/>
        <v>5202823.9877115935</v>
      </c>
      <c r="G33" s="48"/>
      <c r="H33" s="48"/>
      <c r="I33" s="48"/>
      <c r="J33" s="48"/>
      <c r="K33" s="48"/>
      <c r="L33" s="48"/>
      <c r="M33" s="48"/>
      <c r="N33" s="48"/>
      <c r="O33" s="48"/>
      <c r="P33" s="2">
        <v>1</v>
      </c>
      <c r="Q33" s="59">
        <f t="shared" si="7"/>
        <v>4357643.4082488548</v>
      </c>
      <c r="R33" s="48"/>
      <c r="S33" s="48"/>
      <c r="T33" s="48"/>
      <c r="U33" s="48"/>
      <c r="V33" s="48"/>
      <c r="W33" s="48"/>
      <c r="X33" s="48"/>
      <c r="Y33" s="48"/>
    </row>
    <row r="34" spans="1:25" x14ac:dyDescent="0.2">
      <c r="A34" s="16">
        <f t="shared" si="5"/>
        <v>19</v>
      </c>
      <c r="C34" s="59">
        <f t="shared" si="8"/>
        <v>4</v>
      </c>
      <c r="D34" s="28">
        <f t="shared" si="6"/>
        <v>4432364.287583868</v>
      </c>
      <c r="E34" s="28"/>
      <c r="F34" s="28">
        <f t="shared" si="4"/>
        <v>5202823.9877115935</v>
      </c>
      <c r="G34" s="48"/>
      <c r="H34" s="48"/>
      <c r="I34" s="48"/>
      <c r="J34" s="48"/>
      <c r="K34" s="48"/>
      <c r="L34" s="48"/>
      <c r="M34" s="48"/>
      <c r="N34" s="48"/>
      <c r="O34" s="48"/>
      <c r="P34" s="2">
        <v>1</v>
      </c>
      <c r="Q34" s="59">
        <f t="shared" si="7"/>
        <v>4333017.4258784456</v>
      </c>
      <c r="R34" s="48"/>
      <c r="S34" s="48"/>
      <c r="T34" s="48"/>
      <c r="U34" s="48"/>
      <c r="V34" s="48"/>
      <c r="W34" s="48"/>
      <c r="X34" s="48"/>
      <c r="Y34" s="48"/>
    </row>
    <row r="35" spans="1:25" x14ac:dyDescent="0.2">
      <c r="A35" s="16">
        <f t="shared" si="5"/>
        <v>20</v>
      </c>
      <c r="C35" s="59">
        <f t="shared" si="8"/>
        <v>5</v>
      </c>
      <c r="D35" s="28">
        <f t="shared" si="6"/>
        <v>4432364.287583868</v>
      </c>
      <c r="E35" s="28"/>
      <c r="F35" s="28">
        <f t="shared" si="4"/>
        <v>5202823.9877115935</v>
      </c>
      <c r="G35" s="48"/>
      <c r="H35" s="48"/>
      <c r="I35" s="48"/>
      <c r="J35" s="48"/>
      <c r="K35" s="48"/>
      <c r="L35" s="48"/>
      <c r="M35" s="48"/>
      <c r="N35" s="48"/>
      <c r="O35" s="48"/>
      <c r="P35" s="2">
        <v>1</v>
      </c>
      <c r="Q35" s="59">
        <f t="shared" si="7"/>
        <v>4308530.6102435607</v>
      </c>
      <c r="R35" s="48"/>
      <c r="S35" s="48"/>
      <c r="T35" s="48"/>
      <c r="U35" s="48"/>
      <c r="V35" s="48"/>
      <c r="W35" s="48"/>
      <c r="X35" s="48"/>
      <c r="Y35" s="48"/>
    </row>
    <row r="36" spans="1:25" x14ac:dyDescent="0.2">
      <c r="A36" s="16">
        <f t="shared" si="5"/>
        <v>21</v>
      </c>
      <c r="C36" s="59">
        <f t="shared" si="8"/>
        <v>6</v>
      </c>
      <c r="D36" s="28">
        <f t="shared" si="6"/>
        <v>4432364.287583868</v>
      </c>
      <c r="E36" s="28"/>
      <c r="F36" s="28">
        <f t="shared" si="4"/>
        <v>5202823.9877115935</v>
      </c>
      <c r="G36" s="48"/>
      <c r="H36" s="48"/>
      <c r="I36" s="48"/>
      <c r="J36" s="48"/>
      <c r="K36" s="48"/>
      <c r="L36" s="48"/>
      <c r="M36" s="48"/>
      <c r="N36" s="48"/>
      <c r="O36" s="48"/>
      <c r="P36" s="2">
        <v>1</v>
      </c>
      <c r="Q36" s="59">
        <f t="shared" si="7"/>
        <v>4284182.1748829773</v>
      </c>
      <c r="R36" s="48"/>
      <c r="S36" s="48"/>
      <c r="T36" s="48"/>
      <c r="U36" s="48"/>
      <c r="V36" s="48"/>
      <c r="W36" s="48"/>
      <c r="X36" s="48"/>
      <c r="Y36" s="48"/>
    </row>
    <row r="37" spans="1:25" x14ac:dyDescent="0.2">
      <c r="A37" s="16">
        <f t="shared" si="5"/>
        <v>22</v>
      </c>
      <c r="C37" s="59">
        <f t="shared" si="8"/>
        <v>7</v>
      </c>
      <c r="D37" s="28">
        <f t="shared" si="6"/>
        <v>4432364.287583868</v>
      </c>
      <c r="E37" s="28"/>
      <c r="F37" s="28">
        <f t="shared" si="4"/>
        <v>5202823.9877115935</v>
      </c>
      <c r="G37" s="48"/>
      <c r="H37" s="48"/>
      <c r="I37" s="48"/>
      <c r="J37" s="48"/>
      <c r="K37" s="48"/>
      <c r="L37" s="48"/>
      <c r="M37" s="48"/>
      <c r="N37" s="48"/>
      <c r="O37" s="48"/>
      <c r="P37" s="2">
        <v>1</v>
      </c>
      <c r="Q37" s="59">
        <f t="shared" si="7"/>
        <v>4259971.337779928</v>
      </c>
      <c r="R37" s="48"/>
      <c r="S37" s="48"/>
      <c r="T37" s="48"/>
      <c r="U37" s="48"/>
      <c r="V37" s="48"/>
      <c r="W37" s="48"/>
      <c r="X37" s="48"/>
      <c r="Y37" s="48"/>
    </row>
    <row r="38" spans="1:25" x14ac:dyDescent="0.2">
      <c r="A38" s="16">
        <f t="shared" si="5"/>
        <v>23</v>
      </c>
      <c r="C38" s="59">
        <f t="shared" si="8"/>
        <v>8</v>
      </c>
      <c r="D38" s="28">
        <f t="shared" si="6"/>
        <v>4432364.287583868</v>
      </c>
      <c r="E38" s="28"/>
      <c r="F38" s="28">
        <f t="shared" si="4"/>
        <v>5202823.9877115935</v>
      </c>
      <c r="G38" s="48"/>
      <c r="H38" s="48"/>
      <c r="I38" s="48"/>
      <c r="J38" s="48"/>
      <c r="K38" s="48"/>
      <c r="L38" s="48"/>
      <c r="M38" s="48"/>
      <c r="N38" s="48"/>
      <c r="O38" s="48"/>
      <c r="P38" s="2">
        <v>1</v>
      </c>
      <c r="Q38" s="59">
        <f t="shared" si="7"/>
        <v>4235897.3213369967</v>
      </c>
      <c r="R38" s="48"/>
      <c r="S38" s="48"/>
      <c r="T38" s="48"/>
      <c r="U38" s="48"/>
      <c r="V38" s="48"/>
      <c r="W38" s="48"/>
      <c r="X38" s="48"/>
      <c r="Y38" s="48"/>
    </row>
    <row r="39" spans="1:25" x14ac:dyDescent="0.2">
      <c r="A39" s="16">
        <f t="shared" si="5"/>
        <v>24</v>
      </c>
      <c r="C39" s="59">
        <f t="shared" si="8"/>
        <v>9</v>
      </c>
      <c r="D39" s="28">
        <f t="shared" si="6"/>
        <v>4432364.287583868</v>
      </c>
      <c r="E39" s="28"/>
      <c r="F39" s="28">
        <f t="shared" si="4"/>
        <v>5202823.9877115935</v>
      </c>
      <c r="G39" s="48"/>
      <c r="H39" s="48"/>
      <c r="I39" s="48"/>
      <c r="J39" s="48"/>
      <c r="K39" s="48"/>
      <c r="L39" s="48"/>
      <c r="M39" s="48"/>
      <c r="N39" s="48"/>
      <c r="O39" s="48"/>
      <c r="P39" s="2">
        <v>1</v>
      </c>
      <c r="Q39" s="59">
        <f t="shared" si="7"/>
        <v>4211959.3523511337</v>
      </c>
      <c r="R39" s="48"/>
      <c r="S39" s="48"/>
      <c r="T39" s="48"/>
      <c r="U39" s="48"/>
      <c r="V39" s="48"/>
      <c r="W39" s="48"/>
      <c r="X39" s="48"/>
      <c r="Y39" s="48"/>
    </row>
    <row r="40" spans="1:25" x14ac:dyDescent="0.2">
      <c r="A40" s="16">
        <f t="shared" si="5"/>
        <v>25</v>
      </c>
      <c r="C40" s="59">
        <f t="shared" si="8"/>
        <v>10</v>
      </c>
      <c r="D40" s="28">
        <f t="shared" si="6"/>
        <v>4432364.287583868</v>
      </c>
      <c r="E40" s="28"/>
      <c r="F40" s="28">
        <f t="shared" si="4"/>
        <v>5202823.9877115935</v>
      </c>
      <c r="P40" s="2">
        <v>1</v>
      </c>
      <c r="Q40" s="59">
        <f t="shared" si="7"/>
        <v>4188156.6619888321</v>
      </c>
    </row>
    <row r="41" spans="1:25" x14ac:dyDescent="0.2">
      <c r="A41" s="16">
        <f t="shared" si="5"/>
        <v>26</v>
      </c>
      <c r="C41" s="59">
        <f t="shared" si="8"/>
        <v>11</v>
      </c>
      <c r="D41" s="28">
        <f t="shared" si="6"/>
        <v>4432364.287583868</v>
      </c>
      <c r="E41" s="28"/>
      <c r="F41" s="28">
        <f t="shared" si="4"/>
        <v>5202823.9877115935</v>
      </c>
      <c r="P41" s="2">
        <v>1</v>
      </c>
      <c r="Q41" s="59">
        <f t="shared" si="7"/>
        <v>4164488.4857614217</v>
      </c>
    </row>
    <row r="42" spans="1:25" x14ac:dyDescent="0.2">
      <c r="A42" s="16">
        <f t="shared" si="5"/>
        <v>27</v>
      </c>
      <c r="C42" s="59">
        <f t="shared" si="8"/>
        <v>12</v>
      </c>
      <c r="D42" s="28">
        <f t="shared" si="6"/>
        <v>4432364.287583868</v>
      </c>
      <c r="E42" s="28"/>
      <c r="F42" s="28">
        <f t="shared" si="4"/>
        <v>5202823.9877115935</v>
      </c>
      <c r="P42" s="2">
        <v>1</v>
      </c>
      <c r="Q42" s="59">
        <f t="shared" si="7"/>
        <v>4140954.0635005268</v>
      </c>
    </row>
    <row r="43" spans="1:25" x14ac:dyDescent="0.2">
      <c r="A43" s="16">
        <f t="shared" si="5"/>
        <v>28</v>
      </c>
      <c r="C43" s="59">
        <f t="shared" si="8"/>
        <v>13</v>
      </c>
      <c r="D43" s="28">
        <f t="shared" si="6"/>
        <v>4432364.287583868</v>
      </c>
      <c r="E43" s="28"/>
      <c r="F43" s="28">
        <f t="shared" si="4"/>
        <v>5202823.9877115935</v>
      </c>
      <c r="P43" s="2">
        <f>P31+1</f>
        <v>2</v>
      </c>
      <c r="Q43" s="59">
        <f t="shared" si="7"/>
        <v>4117552.6393336472</v>
      </c>
    </row>
    <row r="44" spans="1:25" x14ac:dyDescent="0.2">
      <c r="A44" s="16">
        <f t="shared" si="5"/>
        <v>29</v>
      </c>
      <c r="C44" s="59">
        <f t="shared" si="8"/>
        <v>14</v>
      </c>
      <c r="D44" s="28">
        <f t="shared" si="6"/>
        <v>4432364.287583868</v>
      </c>
      <c r="E44" s="28"/>
      <c r="F44" s="28">
        <f t="shared" si="4"/>
        <v>5202823.9877115935</v>
      </c>
      <c r="G44" s="48"/>
      <c r="H44" s="48"/>
      <c r="I44" s="48"/>
      <c r="J44" s="48"/>
      <c r="K44" s="48"/>
      <c r="L44" s="48"/>
      <c r="M44" s="48"/>
      <c r="N44" s="48"/>
      <c r="O44" s="48"/>
      <c r="P44" s="2">
        <f t="shared" ref="P44:P107" si="9">P32+1</f>
        <v>2</v>
      </c>
      <c r="Q44" s="59">
        <f t="shared" si="7"/>
        <v>4094283.4616598804</v>
      </c>
      <c r="R44" s="48"/>
      <c r="S44" s="48"/>
      <c r="T44" s="48"/>
      <c r="U44" s="48"/>
      <c r="V44" s="48"/>
      <c r="W44" s="48"/>
    </row>
    <row r="45" spans="1:25" x14ac:dyDescent="0.2">
      <c r="A45" s="16">
        <f t="shared" si="5"/>
        <v>30</v>
      </c>
      <c r="C45" s="59">
        <f t="shared" si="8"/>
        <v>15</v>
      </c>
      <c r="D45" s="28">
        <f t="shared" si="6"/>
        <v>4432364.287583868</v>
      </c>
      <c r="E45" s="28"/>
      <c r="F45" s="28">
        <f t="shared" si="4"/>
        <v>5202823.9877115935</v>
      </c>
      <c r="G45" s="48"/>
      <c r="H45" s="48"/>
      <c r="I45" s="48"/>
      <c r="J45" s="48"/>
      <c r="K45" s="48"/>
      <c r="L45" s="48"/>
      <c r="M45" s="48"/>
      <c r="N45" s="48"/>
      <c r="O45" s="48"/>
      <c r="P45" s="2">
        <f t="shared" si="9"/>
        <v>2</v>
      </c>
      <c r="Q45" s="59">
        <f t="shared" si="7"/>
        <v>4071145.7831257838</v>
      </c>
      <c r="R45" s="48"/>
      <c r="S45" s="48"/>
      <c r="T45" s="48"/>
      <c r="U45" s="48"/>
      <c r="V45" s="48"/>
      <c r="W45" s="48"/>
    </row>
    <row r="46" spans="1:25" x14ac:dyDescent="0.2">
      <c r="A46" s="16">
        <f t="shared" si="5"/>
        <v>31</v>
      </c>
      <c r="C46" s="59">
        <f t="shared" si="8"/>
        <v>16</v>
      </c>
      <c r="D46" s="28">
        <f t="shared" si="6"/>
        <v>4432364.287583868</v>
      </c>
      <c r="E46" s="28"/>
      <c r="F46" s="28">
        <f t="shared" si="4"/>
        <v>5202823.9877115935</v>
      </c>
      <c r="G46" s="48"/>
      <c r="H46" s="48"/>
      <c r="I46" s="48"/>
      <c r="J46" s="48"/>
      <c r="K46" s="48"/>
      <c r="L46" s="48"/>
      <c r="M46" s="48"/>
      <c r="N46" s="48"/>
      <c r="O46" s="48"/>
      <c r="P46" s="2">
        <f t="shared" si="9"/>
        <v>2</v>
      </c>
      <c r="Q46" s="59">
        <f t="shared" si="7"/>
        <v>4048138.860601366</v>
      </c>
      <c r="R46" s="48"/>
      <c r="S46" s="48"/>
      <c r="T46" s="48"/>
      <c r="U46" s="48"/>
      <c r="V46" s="48"/>
      <c r="W46" s="48"/>
    </row>
    <row r="47" spans="1:25" x14ac:dyDescent="0.2">
      <c r="A47" s="16">
        <f t="shared" si="5"/>
        <v>32</v>
      </c>
      <c r="C47" s="59">
        <f t="shared" si="8"/>
        <v>17</v>
      </c>
      <c r="D47" s="28">
        <f t="shared" si="6"/>
        <v>4432364.287583868</v>
      </c>
      <c r="E47" s="28"/>
      <c r="F47" s="28">
        <f t="shared" si="4"/>
        <v>5202823.9877115935</v>
      </c>
      <c r="G47" s="48"/>
      <c r="H47" s="48"/>
      <c r="I47" s="48"/>
      <c r="J47" s="48"/>
      <c r="K47" s="48"/>
      <c r="L47" s="48"/>
      <c r="M47" s="48"/>
      <c r="N47" s="48"/>
      <c r="O47" s="48"/>
      <c r="P47" s="2">
        <f t="shared" si="9"/>
        <v>2</v>
      </c>
      <c r="Q47" s="59">
        <f t="shared" si="7"/>
        <v>4025261.955156228</v>
      </c>
      <c r="R47" s="48"/>
      <c r="S47" s="48"/>
      <c r="T47" s="48"/>
      <c r="U47" s="48"/>
      <c r="V47" s="48"/>
      <c r="W47" s="48"/>
    </row>
    <row r="48" spans="1:25" x14ac:dyDescent="0.2">
      <c r="A48" s="16">
        <f t="shared" si="5"/>
        <v>33</v>
      </c>
      <c r="C48" s="59">
        <f t="shared" si="8"/>
        <v>18</v>
      </c>
      <c r="D48" s="28">
        <f t="shared" si="6"/>
        <v>4432364.287583868</v>
      </c>
      <c r="E48" s="28"/>
      <c r="F48" s="28">
        <f t="shared" si="4"/>
        <v>5202823.9877115935</v>
      </c>
      <c r="G48" s="48"/>
      <c r="H48" s="48"/>
      <c r="I48" s="48"/>
      <c r="J48" s="48"/>
      <c r="K48" s="48"/>
      <c r="L48" s="48"/>
      <c r="M48" s="48"/>
      <c r="N48" s="48"/>
      <c r="O48" s="48"/>
      <c r="P48" s="2">
        <f t="shared" si="9"/>
        <v>2</v>
      </c>
      <c r="Q48" s="59">
        <f t="shared" si="7"/>
        <v>4002514.3320358251</v>
      </c>
      <c r="R48" s="48"/>
      <c r="S48" s="48"/>
      <c r="T48" s="48"/>
      <c r="U48" s="48"/>
      <c r="V48" s="48"/>
      <c r="W48" s="48"/>
    </row>
    <row r="49" spans="1:23" x14ac:dyDescent="0.2">
      <c r="A49" s="16">
        <f t="shared" si="5"/>
        <v>34</v>
      </c>
      <c r="C49" s="59">
        <f t="shared" si="8"/>
        <v>19</v>
      </c>
      <c r="D49" s="28">
        <f t="shared" si="6"/>
        <v>4432364.287583868</v>
      </c>
      <c r="E49" s="28"/>
      <c r="F49" s="28">
        <f t="shared" si="4"/>
        <v>5202823.9877115935</v>
      </c>
      <c r="G49" s="48"/>
      <c r="H49" s="48"/>
      <c r="I49" s="48"/>
      <c r="J49" s="48"/>
      <c r="K49" s="48"/>
      <c r="L49" s="48"/>
      <c r="M49" s="48"/>
      <c r="N49" s="48"/>
      <c r="O49" s="48"/>
      <c r="P49" s="2">
        <f t="shared" si="9"/>
        <v>2</v>
      </c>
      <c r="Q49" s="59">
        <f t="shared" si="7"/>
        <v>3979895.2606378668</v>
      </c>
      <c r="R49" s="48"/>
      <c r="S49" s="48"/>
      <c r="T49" s="48"/>
      <c r="U49" s="48"/>
      <c r="V49" s="48"/>
      <c r="W49" s="48"/>
    </row>
    <row r="50" spans="1:23" x14ac:dyDescent="0.2">
      <c r="A50" s="16">
        <f t="shared" si="5"/>
        <v>35</v>
      </c>
      <c r="C50" s="59">
        <f t="shared" si="8"/>
        <v>20</v>
      </c>
      <c r="D50" s="28">
        <f t="shared" si="6"/>
        <v>4432364.287583868</v>
      </c>
      <c r="E50" s="28"/>
      <c r="F50" s="28">
        <f t="shared" si="4"/>
        <v>5202823.9877115935</v>
      </c>
      <c r="G50" s="48"/>
      <c r="H50" s="48"/>
      <c r="I50" s="48"/>
      <c r="J50" s="48"/>
      <c r="K50" s="48"/>
      <c r="L50" s="48"/>
      <c r="M50" s="48"/>
      <c r="N50" s="48"/>
      <c r="O50" s="48"/>
      <c r="P50" s="2">
        <f t="shared" si="9"/>
        <v>2</v>
      </c>
      <c r="Q50" s="59">
        <f t="shared" si="7"/>
        <v>3957404.0144888549</v>
      </c>
      <c r="R50" s="48"/>
      <c r="S50" s="48"/>
      <c r="T50" s="48"/>
      <c r="U50" s="48"/>
      <c r="V50" s="48"/>
      <c r="W50" s="48"/>
    </row>
    <row r="51" spans="1:23" x14ac:dyDescent="0.2">
      <c r="A51" s="16">
        <f t="shared" si="5"/>
        <v>36</v>
      </c>
      <c r="C51" s="59">
        <f t="shared" si="8"/>
        <v>21</v>
      </c>
      <c r="D51" s="28">
        <f t="shared" si="6"/>
        <v>4432364.287583868</v>
      </c>
      <c r="E51" s="28"/>
      <c r="F51" s="28">
        <f t="shared" si="4"/>
        <v>5202823.9877115935</v>
      </c>
      <c r="P51" s="2">
        <f t="shared" si="9"/>
        <v>2</v>
      </c>
      <c r="Q51" s="59">
        <f t="shared" si="7"/>
        <v>3935039.8712207507</v>
      </c>
    </row>
    <row r="52" spans="1:23" x14ac:dyDescent="0.2">
      <c r="A52" s="16">
        <f t="shared" si="5"/>
        <v>37</v>
      </c>
      <c r="C52" s="59">
        <f t="shared" si="8"/>
        <v>22</v>
      </c>
      <c r="D52" s="28">
        <f t="shared" si="6"/>
        <v>4432364.287583868</v>
      </c>
      <c r="E52" s="28"/>
      <c r="F52" s="28">
        <f t="shared" si="4"/>
        <v>5202823.9877115935</v>
      </c>
      <c r="P52" s="2">
        <f t="shared" si="9"/>
        <v>2</v>
      </c>
      <c r="Q52" s="59">
        <f t="shared" si="7"/>
        <v>3912802.1125477711</v>
      </c>
    </row>
    <row r="53" spans="1:23" x14ac:dyDescent="0.2">
      <c r="A53" s="16">
        <f t="shared" si="5"/>
        <v>38</v>
      </c>
      <c r="C53" s="59">
        <f t="shared" si="8"/>
        <v>23</v>
      </c>
      <c r="D53" s="28">
        <f t="shared" si="6"/>
        <v>4432364.287583868</v>
      </c>
      <c r="E53" s="28"/>
      <c r="F53" s="28">
        <f t="shared" si="4"/>
        <v>5202823.9877115935</v>
      </c>
      <c r="P53" s="2">
        <f t="shared" si="9"/>
        <v>2</v>
      </c>
      <c r="Q53" s="59">
        <f t="shared" si="7"/>
        <v>3890690.0242433227</v>
      </c>
    </row>
    <row r="54" spans="1:23" x14ac:dyDescent="0.2">
      <c r="A54" s="16">
        <f t="shared" si="5"/>
        <v>39</v>
      </c>
      <c r="C54" s="59">
        <f t="shared" si="8"/>
        <v>24</v>
      </c>
      <c r="D54" s="28">
        <f t="shared" si="6"/>
        <v>4432364.287583868</v>
      </c>
      <c r="E54" s="28"/>
      <c r="F54" s="28">
        <f t="shared" si="4"/>
        <v>5202823.9877115935</v>
      </c>
      <c r="P54" s="2">
        <f t="shared" si="9"/>
        <v>2</v>
      </c>
      <c r="Q54" s="59">
        <f t="shared" si="7"/>
        <v>3868702.8961170577</v>
      </c>
    </row>
    <row r="55" spans="1:23" x14ac:dyDescent="0.2">
      <c r="A55" s="16">
        <f t="shared" si="5"/>
        <v>40</v>
      </c>
      <c r="C55" s="59">
        <f t="shared" si="8"/>
        <v>25</v>
      </c>
      <c r="D55" s="28">
        <f t="shared" si="6"/>
        <v>4432364.287583868</v>
      </c>
      <c r="E55" s="28"/>
      <c r="F55" s="28">
        <f t="shared" si="4"/>
        <v>5202823.9877115935</v>
      </c>
      <c r="P55" s="2">
        <f t="shared" si="9"/>
        <v>3</v>
      </c>
      <c r="Q55" s="59">
        <f t="shared" si="7"/>
        <v>3846840.0219920687</v>
      </c>
    </row>
    <row r="56" spans="1:23" x14ac:dyDescent="0.2">
      <c r="A56" s="16">
        <f t="shared" si="5"/>
        <v>41</v>
      </c>
      <c r="C56" s="59">
        <f t="shared" si="8"/>
        <v>26</v>
      </c>
      <c r="D56" s="28">
        <f t="shared" si="6"/>
        <v>4432364.287583868</v>
      </c>
      <c r="E56" s="28"/>
      <c r="F56" s="28">
        <f t="shared" si="4"/>
        <v>5202823.9877115935</v>
      </c>
      <c r="P56" s="2">
        <f t="shared" si="9"/>
        <v>3</v>
      </c>
      <c r="Q56" s="59">
        <f t="shared" si="7"/>
        <v>3825100.6996822087</v>
      </c>
    </row>
    <row r="57" spans="1:23" x14ac:dyDescent="0.2">
      <c r="A57" s="16">
        <f t="shared" si="5"/>
        <v>42</v>
      </c>
      <c r="C57" s="59">
        <f t="shared" si="8"/>
        <v>27</v>
      </c>
      <c r="D57" s="28">
        <f t="shared" si="6"/>
        <v>4432364.287583868</v>
      </c>
      <c r="E57" s="28"/>
      <c r="F57" s="28">
        <f t="shared" si="4"/>
        <v>5202823.9877115935</v>
      </c>
      <c r="P57" s="2">
        <f t="shared" si="9"/>
        <v>3</v>
      </c>
      <c r="Q57" s="59">
        <f t="shared" si="7"/>
        <v>3803484.2309695329</v>
      </c>
    </row>
    <row r="58" spans="1:23" x14ac:dyDescent="0.2">
      <c r="A58" s="16">
        <f t="shared" si="5"/>
        <v>43</v>
      </c>
      <c r="C58" s="59">
        <f t="shared" si="8"/>
        <v>28</v>
      </c>
      <c r="D58" s="28">
        <f t="shared" si="6"/>
        <v>4432364.287583868</v>
      </c>
      <c r="E58" s="28"/>
      <c r="F58" s="28">
        <f t="shared" si="4"/>
        <v>5202823.9877115935</v>
      </c>
      <c r="P58" s="2">
        <f t="shared" si="9"/>
        <v>3</v>
      </c>
      <c r="Q58" s="59">
        <f t="shared" si="7"/>
        <v>3781989.9215818755</v>
      </c>
    </row>
    <row r="59" spans="1:23" x14ac:dyDescent="0.2">
      <c r="A59" s="16">
        <f t="shared" si="5"/>
        <v>44</v>
      </c>
      <c r="C59" s="59">
        <f t="shared" si="8"/>
        <v>29</v>
      </c>
      <c r="D59" s="28">
        <f t="shared" si="6"/>
        <v>4432364.287583868</v>
      </c>
      <c r="E59" s="28"/>
      <c r="F59" s="28">
        <f t="shared" si="4"/>
        <v>5202823.9877115935</v>
      </c>
      <c r="P59" s="2">
        <f t="shared" si="9"/>
        <v>3</v>
      </c>
      <c r="Q59" s="59">
        <f t="shared" si="7"/>
        <v>3760617.0811705557</v>
      </c>
    </row>
    <row r="60" spans="1:23" x14ac:dyDescent="0.2">
      <c r="A60" s="16">
        <f t="shared" si="5"/>
        <v>45</v>
      </c>
      <c r="C60" s="59">
        <f t="shared" si="8"/>
        <v>30</v>
      </c>
      <c r="D60" s="28">
        <f t="shared" si="6"/>
        <v>4432364.287583868</v>
      </c>
      <c r="E60" s="28"/>
      <c r="F60" s="28">
        <f t="shared" si="4"/>
        <v>5202823.9877115935</v>
      </c>
      <c r="P60" s="2">
        <f t="shared" si="9"/>
        <v>3</v>
      </c>
      <c r="Q60" s="59">
        <f t="shared" si="7"/>
        <v>3739365.023288202</v>
      </c>
    </row>
    <row r="61" spans="1:23" x14ac:dyDescent="0.2">
      <c r="A61" s="16">
        <f t="shared" si="5"/>
        <v>46</v>
      </c>
      <c r="C61" s="59">
        <f t="shared" si="8"/>
        <v>31</v>
      </c>
      <c r="D61" s="28">
        <f t="shared" si="6"/>
        <v>4432364.287583868</v>
      </c>
      <c r="E61" s="28"/>
      <c r="F61" s="28">
        <f t="shared" si="4"/>
        <v>5202823.9877115935</v>
      </c>
      <c r="P61" s="2">
        <f t="shared" si="9"/>
        <v>3</v>
      </c>
      <c r="Q61" s="59">
        <f t="shared" si="7"/>
        <v>3718233.0653667022</v>
      </c>
    </row>
    <row r="62" spans="1:23" x14ac:dyDescent="0.2">
      <c r="A62" s="16">
        <f t="shared" si="5"/>
        <v>47</v>
      </c>
      <c r="C62" s="59">
        <f t="shared" si="8"/>
        <v>32</v>
      </c>
      <c r="D62" s="28">
        <f t="shared" si="6"/>
        <v>4432364.287583868</v>
      </c>
      <c r="E62" s="28"/>
      <c r="F62" s="28">
        <f t="shared" si="4"/>
        <v>5202823.9877115935</v>
      </c>
      <c r="P62" s="2">
        <f t="shared" si="9"/>
        <v>3</v>
      </c>
      <c r="Q62" s="59">
        <f t="shared" si="7"/>
        <v>3697220.5286952839</v>
      </c>
    </row>
    <row r="63" spans="1:23" x14ac:dyDescent="0.2">
      <c r="A63" s="16">
        <f t="shared" si="5"/>
        <v>48</v>
      </c>
      <c r="C63" s="59">
        <f t="shared" si="8"/>
        <v>33</v>
      </c>
      <c r="D63" s="28">
        <f t="shared" ref="D63:D94" si="10">D$21</f>
        <v>4432364.287583868</v>
      </c>
      <c r="E63" s="28"/>
      <c r="F63" s="28">
        <f t="shared" ref="F63:F94" si="11">+F$21</f>
        <v>5202823.9877115935</v>
      </c>
      <c r="P63" s="2">
        <f t="shared" si="9"/>
        <v>3</v>
      </c>
      <c r="Q63" s="59">
        <f t="shared" si="7"/>
        <v>3676326.7383987182</v>
      </c>
    </row>
    <row r="64" spans="1:23" x14ac:dyDescent="0.2">
      <c r="A64" s="16">
        <f t="shared" si="5"/>
        <v>49</v>
      </c>
      <c r="C64" s="59">
        <f t="shared" si="8"/>
        <v>34</v>
      </c>
      <c r="D64" s="28">
        <f t="shared" si="10"/>
        <v>4432364.287583868</v>
      </c>
      <c r="E64" s="28"/>
      <c r="F64" s="28">
        <f t="shared" si="11"/>
        <v>5202823.9877115935</v>
      </c>
      <c r="P64" s="2">
        <f t="shared" si="9"/>
        <v>3</v>
      </c>
      <c r="Q64" s="59">
        <f t="shared" si="7"/>
        <v>3655551.0234156395</v>
      </c>
    </row>
    <row r="65" spans="1:17" x14ac:dyDescent="0.2">
      <c r="A65" s="16">
        <f t="shared" si="5"/>
        <v>50</v>
      </c>
      <c r="C65" s="59">
        <f t="shared" si="8"/>
        <v>35</v>
      </c>
      <c r="D65" s="28">
        <f t="shared" si="10"/>
        <v>4432364.287583868</v>
      </c>
      <c r="E65" s="28"/>
      <c r="F65" s="28">
        <f t="shared" si="11"/>
        <v>5202823.9877115935</v>
      </c>
      <c r="P65" s="2">
        <f t="shared" si="9"/>
        <v>3</v>
      </c>
      <c r="Q65" s="59">
        <f t="shared" si="7"/>
        <v>3634892.7164769955</v>
      </c>
    </row>
    <row r="66" spans="1:17" x14ac:dyDescent="0.2">
      <c r="A66" s="16">
        <f t="shared" si="5"/>
        <v>51</v>
      </c>
      <c r="C66" s="59">
        <f t="shared" si="8"/>
        <v>36</v>
      </c>
      <c r="D66" s="28">
        <f t="shared" si="10"/>
        <v>4432364.287583868</v>
      </c>
      <c r="E66" s="28"/>
      <c r="F66" s="28">
        <f t="shared" si="11"/>
        <v>5202823.9877115935</v>
      </c>
      <c r="P66" s="2">
        <f t="shared" si="9"/>
        <v>3</v>
      </c>
      <c r="Q66" s="59">
        <f t="shared" si="7"/>
        <v>3614351.1540846149</v>
      </c>
    </row>
    <row r="67" spans="1:17" x14ac:dyDescent="0.2">
      <c r="A67" s="16">
        <f t="shared" si="5"/>
        <v>52</v>
      </c>
      <c r="C67" s="59">
        <f t="shared" si="8"/>
        <v>37</v>
      </c>
      <c r="D67" s="28">
        <f t="shared" si="10"/>
        <v>4432364.287583868</v>
      </c>
      <c r="E67" s="28"/>
      <c r="F67" s="28">
        <f t="shared" si="11"/>
        <v>5202823.9877115935</v>
      </c>
      <c r="P67" s="2">
        <f t="shared" si="9"/>
        <v>4</v>
      </c>
      <c r="Q67" s="59">
        <f t="shared" si="7"/>
        <v>3593925.6764898971</v>
      </c>
    </row>
    <row r="68" spans="1:17" x14ac:dyDescent="0.2">
      <c r="A68" s="16">
        <f t="shared" si="5"/>
        <v>53</v>
      </c>
      <c r="C68" s="59">
        <f t="shared" si="8"/>
        <v>38</v>
      </c>
      <c r="D68" s="28">
        <f t="shared" si="10"/>
        <v>4432364.287583868</v>
      </c>
      <c r="E68" s="28"/>
      <c r="F68" s="28">
        <f t="shared" si="11"/>
        <v>5202823.9877115935</v>
      </c>
      <c r="P68" s="2">
        <f t="shared" si="9"/>
        <v>4</v>
      </c>
      <c r="Q68" s="59">
        <f t="shared" si="7"/>
        <v>3573615.6276726248</v>
      </c>
    </row>
    <row r="69" spans="1:17" x14ac:dyDescent="0.2">
      <c r="A69" s="16">
        <f t="shared" si="5"/>
        <v>54</v>
      </c>
      <c r="C69" s="59">
        <f t="shared" si="8"/>
        <v>39</v>
      </c>
      <c r="D69" s="28">
        <f t="shared" si="10"/>
        <v>4432364.287583868</v>
      </c>
      <c r="E69" s="28"/>
      <c r="F69" s="28">
        <f t="shared" si="11"/>
        <v>5202823.9877115935</v>
      </c>
      <c r="P69" s="2">
        <f t="shared" si="9"/>
        <v>4</v>
      </c>
      <c r="Q69" s="59">
        <f t="shared" si="7"/>
        <v>3553420.3553198907</v>
      </c>
    </row>
    <row r="70" spans="1:17" x14ac:dyDescent="0.2">
      <c r="A70" s="16">
        <f t="shared" si="5"/>
        <v>55</v>
      </c>
      <c r="C70" s="59">
        <f t="shared" si="8"/>
        <v>40</v>
      </c>
      <c r="D70" s="28">
        <f t="shared" si="10"/>
        <v>4432364.287583868</v>
      </c>
      <c r="E70" s="28"/>
      <c r="F70" s="28">
        <f t="shared" si="11"/>
        <v>5202823.9877115935</v>
      </c>
      <c r="P70" s="2">
        <f t="shared" si="9"/>
        <v>4</v>
      </c>
      <c r="Q70" s="59">
        <f t="shared" si="7"/>
        <v>3533339.2108051484</v>
      </c>
    </row>
    <row r="71" spans="1:17" x14ac:dyDescent="0.2">
      <c r="A71" s="16">
        <f t="shared" si="5"/>
        <v>56</v>
      </c>
      <c r="C71" s="59">
        <f t="shared" si="8"/>
        <v>41</v>
      </c>
      <c r="D71" s="28">
        <f t="shared" si="10"/>
        <v>4432364.287583868</v>
      </c>
      <c r="E71" s="28"/>
      <c r="F71" s="28">
        <f t="shared" si="11"/>
        <v>5202823.9877115935</v>
      </c>
      <c r="P71" s="2">
        <f t="shared" si="9"/>
        <v>4</v>
      </c>
      <c r="Q71" s="59">
        <f t="shared" si="7"/>
        <v>3513371.5491673802</v>
      </c>
    </row>
    <row r="72" spans="1:17" x14ac:dyDescent="0.2">
      <c r="A72" s="16">
        <f t="shared" si="5"/>
        <v>57</v>
      </c>
      <c r="C72" s="59">
        <f t="shared" si="8"/>
        <v>42</v>
      </c>
      <c r="D72" s="28">
        <f t="shared" si="10"/>
        <v>4432364.287583868</v>
      </c>
      <c r="E72" s="28"/>
      <c r="F72" s="28">
        <f t="shared" si="11"/>
        <v>5202823.9877115935</v>
      </c>
      <c r="P72" s="2">
        <f t="shared" si="9"/>
        <v>4</v>
      </c>
      <c r="Q72" s="59">
        <f t="shared" si="7"/>
        <v>3493516.7290903842</v>
      </c>
    </row>
    <row r="73" spans="1:17" x14ac:dyDescent="0.2">
      <c r="A73" s="16">
        <f t="shared" si="5"/>
        <v>58</v>
      </c>
      <c r="C73" s="59">
        <f t="shared" si="8"/>
        <v>43</v>
      </c>
      <c r="D73" s="28">
        <f t="shared" si="10"/>
        <v>4432364.287583868</v>
      </c>
      <c r="E73" s="28"/>
      <c r="F73" s="28">
        <f t="shared" si="11"/>
        <v>5202823.9877115935</v>
      </c>
      <c r="P73" s="2">
        <f t="shared" si="9"/>
        <v>4</v>
      </c>
      <c r="Q73" s="59">
        <f t="shared" si="7"/>
        <v>3473774.1128821708</v>
      </c>
    </row>
    <row r="74" spans="1:17" x14ac:dyDescent="0.2">
      <c r="A74" s="16">
        <f t="shared" si="5"/>
        <v>59</v>
      </c>
      <c r="C74" s="59">
        <f t="shared" si="8"/>
        <v>44</v>
      </c>
      <c r="D74" s="28">
        <f t="shared" si="10"/>
        <v>4432364.287583868</v>
      </c>
      <c r="E74" s="28"/>
      <c r="F74" s="28">
        <f t="shared" si="11"/>
        <v>5202823.9877115935</v>
      </c>
      <c r="P74" s="2">
        <f t="shared" si="9"/>
        <v>4</v>
      </c>
      <c r="Q74" s="59">
        <f t="shared" si="7"/>
        <v>3454143.0664544874</v>
      </c>
    </row>
    <row r="75" spans="1:17" x14ac:dyDescent="0.2">
      <c r="A75" s="16">
        <f t="shared" si="5"/>
        <v>60</v>
      </c>
      <c r="C75" s="59">
        <f t="shared" si="8"/>
        <v>45</v>
      </c>
      <c r="D75" s="28">
        <f t="shared" si="10"/>
        <v>4432364.287583868</v>
      </c>
      <c r="E75" s="28"/>
      <c r="F75" s="28">
        <f t="shared" si="11"/>
        <v>5202823.9877115935</v>
      </c>
      <c r="P75" s="2">
        <f t="shared" si="9"/>
        <v>4</v>
      </c>
      <c r="Q75" s="59">
        <f t="shared" si="7"/>
        <v>3434622.9593024515</v>
      </c>
    </row>
    <row r="76" spans="1:17" x14ac:dyDescent="0.2">
      <c r="A76" s="16">
        <f t="shared" si="5"/>
        <v>61</v>
      </c>
      <c r="C76" s="59">
        <f t="shared" si="8"/>
        <v>46</v>
      </c>
      <c r="D76" s="28">
        <f t="shared" si="10"/>
        <v>4432364.287583868</v>
      </c>
      <c r="E76" s="28"/>
      <c r="F76" s="28">
        <f t="shared" si="11"/>
        <v>5202823.9877115935</v>
      </c>
      <c r="P76" s="2">
        <f t="shared" si="9"/>
        <v>4</v>
      </c>
      <c r="Q76" s="59">
        <f t="shared" si="7"/>
        <v>3415213.1644842993</v>
      </c>
    </row>
    <row r="77" spans="1:17" x14ac:dyDescent="0.2">
      <c r="A77" s="16">
        <f t="shared" si="5"/>
        <v>62</v>
      </c>
      <c r="C77" s="59">
        <f t="shared" si="8"/>
        <v>47</v>
      </c>
      <c r="D77" s="28">
        <f t="shared" si="10"/>
        <v>4432364.287583868</v>
      </c>
      <c r="E77" s="28"/>
      <c r="F77" s="28">
        <f t="shared" si="11"/>
        <v>5202823.9877115935</v>
      </c>
      <c r="P77" s="2">
        <f t="shared" si="9"/>
        <v>4</v>
      </c>
      <c r="Q77" s="59">
        <f t="shared" si="7"/>
        <v>3395913.0586012499</v>
      </c>
    </row>
    <row r="78" spans="1:17" x14ac:dyDescent="0.2">
      <c r="A78" s="16">
        <f t="shared" si="5"/>
        <v>63</v>
      </c>
      <c r="C78" s="59">
        <f t="shared" si="8"/>
        <v>48</v>
      </c>
      <c r="D78" s="28">
        <f t="shared" si="10"/>
        <v>4432364.287583868</v>
      </c>
      <c r="E78" s="28"/>
      <c r="F78" s="28">
        <f t="shared" si="11"/>
        <v>5202823.9877115935</v>
      </c>
      <c r="P78" s="2">
        <f t="shared" si="9"/>
        <v>4</v>
      </c>
      <c r="Q78" s="59">
        <f t="shared" si="7"/>
        <v>3376722.0217774818</v>
      </c>
    </row>
    <row r="79" spans="1:17" x14ac:dyDescent="0.2">
      <c r="A79" s="16">
        <f t="shared" si="5"/>
        <v>64</v>
      </c>
      <c r="C79" s="59">
        <f t="shared" si="8"/>
        <v>49</v>
      </c>
      <c r="D79" s="28">
        <f t="shared" si="10"/>
        <v>4432364.287583868</v>
      </c>
      <c r="E79" s="28"/>
      <c r="F79" s="28">
        <f t="shared" si="11"/>
        <v>5202823.9877115935</v>
      </c>
      <c r="P79" s="2">
        <f t="shared" si="9"/>
        <v>5</v>
      </c>
      <c r="Q79" s="59">
        <f t="shared" si="7"/>
        <v>3357639.4376402264</v>
      </c>
    </row>
    <row r="80" spans="1:17" x14ac:dyDescent="0.2">
      <c r="A80" s="16">
        <f t="shared" si="5"/>
        <v>65</v>
      </c>
      <c r="C80" s="59">
        <f t="shared" si="8"/>
        <v>50</v>
      </c>
      <c r="D80" s="28">
        <f t="shared" si="10"/>
        <v>4432364.287583868</v>
      </c>
      <c r="E80" s="28"/>
      <c r="F80" s="28">
        <f t="shared" si="11"/>
        <v>5202823.9877115935</v>
      </c>
      <c r="P80" s="2">
        <f t="shared" si="9"/>
        <v>5</v>
      </c>
      <c r="Q80" s="59">
        <f t="shared" si="7"/>
        <v>3338664.6932999725</v>
      </c>
    </row>
    <row r="81" spans="1:17" x14ac:dyDescent="0.2">
      <c r="A81" s="16">
        <f t="shared" si="5"/>
        <v>66</v>
      </c>
      <c r="C81" s="59">
        <f t="shared" si="8"/>
        <v>51</v>
      </c>
      <c r="D81" s="28">
        <f t="shared" si="10"/>
        <v>4432364.287583868</v>
      </c>
      <c r="E81" s="28"/>
      <c r="F81" s="28">
        <f t="shared" si="11"/>
        <v>5202823.9877115935</v>
      </c>
      <c r="P81" s="2">
        <f t="shared" si="9"/>
        <v>5</v>
      </c>
      <c r="Q81" s="59">
        <f t="shared" si="7"/>
        <v>3319797.1793307755</v>
      </c>
    </row>
    <row r="82" spans="1:17" x14ac:dyDescent="0.2">
      <c r="A82" s="16">
        <f t="shared" si="5"/>
        <v>67</v>
      </c>
      <c r="C82" s="59">
        <f t="shared" si="8"/>
        <v>52</v>
      </c>
      <c r="D82" s="28">
        <f t="shared" si="10"/>
        <v>4432364.287583868</v>
      </c>
      <c r="E82" s="28"/>
      <c r="F82" s="28">
        <f t="shared" si="11"/>
        <v>5202823.9877115935</v>
      </c>
      <c r="P82" s="2">
        <f t="shared" si="9"/>
        <v>5</v>
      </c>
      <c r="Q82" s="59">
        <f t="shared" si="7"/>
        <v>3301036.2897506924</v>
      </c>
    </row>
    <row r="83" spans="1:17" x14ac:dyDescent="0.2">
      <c r="A83" s="16">
        <f t="shared" si="5"/>
        <v>68</v>
      </c>
      <c r="C83" s="59">
        <f t="shared" si="8"/>
        <v>53</v>
      </c>
      <c r="D83" s="28">
        <f t="shared" si="10"/>
        <v>4432364.287583868</v>
      </c>
      <c r="E83" s="28"/>
      <c r="F83" s="28">
        <f t="shared" si="11"/>
        <v>5202823.9877115935</v>
      </c>
      <c r="P83" s="2">
        <f t="shared" si="9"/>
        <v>5</v>
      </c>
      <c r="Q83" s="59">
        <f t="shared" si="7"/>
        <v>3282381.4220023132</v>
      </c>
    </row>
    <row r="84" spans="1:17" x14ac:dyDescent="0.2">
      <c r="A84" s="16">
        <f t="shared" si="5"/>
        <v>69</v>
      </c>
      <c r="C84" s="59">
        <f t="shared" si="8"/>
        <v>54</v>
      </c>
      <c r="D84" s="28">
        <f t="shared" si="10"/>
        <v>4432364.287583868</v>
      </c>
      <c r="E84" s="28"/>
      <c r="F84" s="28">
        <f t="shared" si="11"/>
        <v>5202823.9877115935</v>
      </c>
      <c r="P84" s="2">
        <f t="shared" si="9"/>
        <v>5</v>
      </c>
      <c r="Q84" s="59">
        <f t="shared" si="7"/>
        <v>3263831.9769334081</v>
      </c>
    </row>
    <row r="85" spans="1:17" x14ac:dyDescent="0.2">
      <c r="A85" s="16">
        <f t="shared" si="5"/>
        <v>70</v>
      </c>
      <c r="C85" s="59">
        <f t="shared" si="8"/>
        <v>55</v>
      </c>
      <c r="D85" s="28">
        <f t="shared" si="10"/>
        <v>4432364.287583868</v>
      </c>
      <c r="E85" s="28"/>
      <c r="F85" s="28">
        <f t="shared" si="11"/>
        <v>5202823.9877115935</v>
      </c>
      <c r="P85" s="2">
        <f t="shared" si="9"/>
        <v>5</v>
      </c>
      <c r="Q85" s="59">
        <f t="shared" si="7"/>
        <v>3245387.3587776893</v>
      </c>
    </row>
    <row r="86" spans="1:17" x14ac:dyDescent="0.2">
      <c r="A86" s="16">
        <f t="shared" si="5"/>
        <v>71</v>
      </c>
      <c r="C86" s="59">
        <f t="shared" si="8"/>
        <v>56</v>
      </c>
      <c r="D86" s="28">
        <f t="shared" si="10"/>
        <v>4432364.287583868</v>
      </c>
      <c r="E86" s="28"/>
      <c r="F86" s="28">
        <f t="shared" si="11"/>
        <v>5202823.9877115935</v>
      </c>
      <c r="P86" s="2">
        <f t="shared" si="9"/>
        <v>5</v>
      </c>
      <c r="Q86" s="59">
        <f t="shared" si="7"/>
        <v>3227046.9751356682</v>
      </c>
    </row>
    <row r="87" spans="1:17" x14ac:dyDescent="0.2">
      <c r="A87" s="16">
        <f t="shared" si="5"/>
        <v>72</v>
      </c>
      <c r="C87" s="59">
        <f t="shared" si="8"/>
        <v>57</v>
      </c>
      <c r="D87" s="28">
        <f t="shared" si="10"/>
        <v>4432364.287583868</v>
      </c>
      <c r="E87" s="28"/>
      <c r="F87" s="28">
        <f t="shared" si="11"/>
        <v>5202823.9877115935</v>
      </c>
      <c r="P87" s="2">
        <f t="shared" si="9"/>
        <v>5</v>
      </c>
      <c r="Q87" s="59">
        <f t="shared" si="7"/>
        <v>3208810.2369556366</v>
      </c>
    </row>
    <row r="88" spans="1:17" x14ac:dyDescent="0.2">
      <c r="A88" s="16">
        <f t="shared" si="5"/>
        <v>73</v>
      </c>
      <c r="C88" s="59">
        <f t="shared" si="8"/>
        <v>58</v>
      </c>
      <c r="D88" s="28">
        <f t="shared" si="10"/>
        <v>4432364.287583868</v>
      </c>
      <c r="E88" s="28"/>
      <c r="F88" s="28">
        <f t="shared" si="11"/>
        <v>5202823.9877115935</v>
      </c>
      <c r="P88" s="2">
        <f t="shared" si="9"/>
        <v>5</v>
      </c>
      <c r="Q88" s="59">
        <f t="shared" si="7"/>
        <v>3190676.5585147454</v>
      </c>
    </row>
    <row r="89" spans="1:17" x14ac:dyDescent="0.2">
      <c r="A89" s="16">
        <f t="shared" si="5"/>
        <v>74</v>
      </c>
      <c r="C89" s="59">
        <f t="shared" si="8"/>
        <v>59</v>
      </c>
      <c r="D89" s="28">
        <f t="shared" si="10"/>
        <v>4432364.287583868</v>
      </c>
      <c r="E89" s="28"/>
      <c r="F89" s="28">
        <f t="shared" si="11"/>
        <v>5202823.9877115935</v>
      </c>
      <c r="P89" s="2">
        <f t="shared" si="9"/>
        <v>5</v>
      </c>
      <c r="Q89" s="59">
        <f t="shared" si="7"/>
        <v>3172645.3574001887</v>
      </c>
    </row>
    <row r="90" spans="1:17" x14ac:dyDescent="0.2">
      <c r="A90" s="16">
        <f t="shared" si="5"/>
        <v>75</v>
      </c>
      <c r="C90" s="59">
        <f t="shared" si="8"/>
        <v>60</v>
      </c>
      <c r="D90" s="28">
        <f t="shared" si="10"/>
        <v>4432364.287583868</v>
      </c>
      <c r="E90" s="28"/>
      <c r="F90" s="28">
        <f t="shared" si="11"/>
        <v>5202823.9877115935</v>
      </c>
      <c r="P90" s="2">
        <f t="shared" si="9"/>
        <v>5</v>
      </c>
      <c r="Q90" s="59">
        <f t="shared" si="7"/>
        <v>3154716.0544905001</v>
      </c>
    </row>
    <row r="91" spans="1:17" x14ac:dyDescent="0.2">
      <c r="A91" s="16">
        <f t="shared" si="5"/>
        <v>76</v>
      </c>
      <c r="C91" s="59">
        <f t="shared" si="8"/>
        <v>61</v>
      </c>
      <c r="D91" s="28">
        <f t="shared" si="10"/>
        <v>4432364.287583868</v>
      </c>
      <c r="E91" s="28"/>
      <c r="F91" s="28">
        <f t="shared" si="11"/>
        <v>5202823.9877115935</v>
      </c>
      <c r="P91" s="2">
        <f t="shared" si="9"/>
        <v>6</v>
      </c>
      <c r="Q91" s="59">
        <f t="shared" si="7"/>
        <v>3136888.0739369583</v>
      </c>
    </row>
    <row r="92" spans="1:17" x14ac:dyDescent="0.2">
      <c r="A92" s="16">
        <f t="shared" si="5"/>
        <v>77</v>
      </c>
      <c r="C92" s="59">
        <f t="shared" si="8"/>
        <v>62</v>
      </c>
      <c r="D92" s="28">
        <f t="shared" si="10"/>
        <v>4432364.287583868</v>
      </c>
      <c r="E92" s="28"/>
      <c r="F92" s="28">
        <f t="shared" si="11"/>
        <v>5202823.9877115935</v>
      </c>
      <c r="P92" s="2">
        <f t="shared" si="9"/>
        <v>6</v>
      </c>
      <c r="Q92" s="59">
        <f t="shared" si="7"/>
        <v>3119160.8431450841</v>
      </c>
    </row>
    <row r="93" spans="1:17" x14ac:dyDescent="0.2">
      <c r="A93" s="16">
        <f t="shared" si="5"/>
        <v>78</v>
      </c>
      <c r="C93" s="59">
        <f t="shared" si="8"/>
        <v>63</v>
      </c>
      <c r="D93" s="28">
        <f t="shared" si="10"/>
        <v>4432364.287583868</v>
      </c>
      <c r="E93" s="28"/>
      <c r="F93" s="28">
        <f t="shared" si="11"/>
        <v>5202823.9877115935</v>
      </c>
      <c r="P93" s="2">
        <f t="shared" si="9"/>
        <v>6</v>
      </c>
      <c r="Q93" s="59">
        <f t="shared" si="7"/>
        <v>3101533.7927562539</v>
      </c>
    </row>
    <row r="94" spans="1:17" x14ac:dyDescent="0.2">
      <c r="A94" s="16">
        <f t="shared" si="5"/>
        <v>79</v>
      </c>
      <c r="C94" s="59">
        <f t="shared" si="8"/>
        <v>64</v>
      </c>
      <c r="D94" s="28">
        <f t="shared" si="10"/>
        <v>4432364.287583868</v>
      </c>
      <c r="E94" s="28"/>
      <c r="F94" s="28">
        <f t="shared" si="11"/>
        <v>5202823.9877115935</v>
      </c>
      <c r="P94" s="2">
        <f t="shared" si="9"/>
        <v>6</v>
      </c>
      <c r="Q94" s="59">
        <f t="shared" si="7"/>
        <v>3084006.3566294098</v>
      </c>
    </row>
    <row r="95" spans="1:17" x14ac:dyDescent="0.2">
      <c r="A95" s="16">
        <f t="shared" si="5"/>
        <v>80</v>
      </c>
      <c r="C95" s="59">
        <f t="shared" si="8"/>
        <v>65</v>
      </c>
      <c r="D95" s="28">
        <f t="shared" ref="D95:D126" si="12">D$21</f>
        <v>4432364.287583868</v>
      </c>
      <c r="E95" s="28"/>
      <c r="F95" s="28">
        <f t="shared" ref="F95:F126" si="13">+F$21</f>
        <v>5202823.9877115935</v>
      </c>
      <c r="P95" s="2">
        <f t="shared" si="9"/>
        <v>6</v>
      </c>
      <c r="Q95" s="59">
        <f t="shared" si="7"/>
        <v>3066577.9718228835</v>
      </c>
    </row>
    <row r="96" spans="1:17" x14ac:dyDescent="0.2">
      <c r="A96" s="16">
        <f t="shared" ref="A96:A159" si="14">1+A95</f>
        <v>81</v>
      </c>
      <c r="C96" s="59">
        <f t="shared" si="8"/>
        <v>66</v>
      </c>
      <c r="D96" s="28">
        <f t="shared" si="12"/>
        <v>4432364.287583868</v>
      </c>
      <c r="E96" s="28"/>
      <c r="F96" s="28">
        <f t="shared" si="13"/>
        <v>5202823.9877115935</v>
      </c>
      <c r="P96" s="2">
        <f t="shared" si="9"/>
        <v>6</v>
      </c>
      <c r="Q96" s="59">
        <f t="shared" ref="Q96:Q159" si="15">D96/((1+$D$26/12)^C96)</f>
        <v>3049248.0785763082</v>
      </c>
    </row>
    <row r="97" spans="1:17" x14ac:dyDescent="0.2">
      <c r="A97" s="16">
        <f t="shared" si="14"/>
        <v>82</v>
      </c>
      <c r="C97" s="59">
        <f t="shared" ref="C97:C160" si="16">C96+1</f>
        <v>67</v>
      </c>
      <c r="D97" s="28">
        <f t="shared" si="12"/>
        <v>4432364.287583868</v>
      </c>
      <c r="E97" s="28"/>
      <c r="F97" s="28">
        <f t="shared" si="13"/>
        <v>5202823.9877115935</v>
      </c>
      <c r="P97" s="2">
        <f t="shared" si="9"/>
        <v>6</v>
      </c>
      <c r="Q97" s="59">
        <f t="shared" si="15"/>
        <v>3032016.1202926454</v>
      </c>
    </row>
    <row r="98" spans="1:17" x14ac:dyDescent="0.2">
      <c r="A98" s="16">
        <f t="shared" si="14"/>
        <v>83</v>
      </c>
      <c r="C98" s="59">
        <f t="shared" si="16"/>
        <v>68</v>
      </c>
      <c r="D98" s="28">
        <f t="shared" si="12"/>
        <v>4432364.287583868</v>
      </c>
      <c r="E98" s="28"/>
      <c r="F98" s="28">
        <f t="shared" si="13"/>
        <v>5202823.9877115935</v>
      </c>
      <c r="P98" s="2">
        <f t="shared" si="9"/>
        <v>6</v>
      </c>
      <c r="Q98" s="59">
        <f t="shared" si="15"/>
        <v>3014881.5435203048</v>
      </c>
    </row>
    <row r="99" spans="1:17" x14ac:dyDescent="0.2">
      <c r="A99" s="16">
        <f t="shared" si="14"/>
        <v>84</v>
      </c>
      <c r="C99" s="59">
        <f t="shared" si="16"/>
        <v>69</v>
      </c>
      <c r="D99" s="28">
        <f t="shared" si="12"/>
        <v>4432364.287583868</v>
      </c>
      <c r="E99" s="28"/>
      <c r="F99" s="28">
        <f t="shared" si="13"/>
        <v>5202823.9877115935</v>
      </c>
      <c r="P99" s="2">
        <f t="shared" si="9"/>
        <v>6</v>
      </c>
      <c r="Q99" s="59">
        <f t="shared" si="15"/>
        <v>2997843.7979353722</v>
      </c>
    </row>
    <row r="100" spans="1:17" x14ac:dyDescent="0.2">
      <c r="A100" s="16">
        <f t="shared" si="14"/>
        <v>85</v>
      </c>
      <c r="C100" s="59">
        <f t="shared" si="16"/>
        <v>70</v>
      </c>
      <c r="D100" s="28">
        <f t="shared" si="12"/>
        <v>4432364.287583868</v>
      </c>
      <c r="E100" s="28"/>
      <c r="F100" s="28">
        <f t="shared" si="13"/>
        <v>5202823.9877115935</v>
      </c>
      <c r="P100" s="2">
        <f t="shared" si="9"/>
        <v>6</v>
      </c>
      <c r="Q100" s="59">
        <f t="shared" si="15"/>
        <v>2980902.3363239318</v>
      </c>
    </row>
    <row r="101" spans="1:17" x14ac:dyDescent="0.2">
      <c r="A101" s="16">
        <f t="shared" si="14"/>
        <v>86</v>
      </c>
      <c r="C101" s="59">
        <f t="shared" si="16"/>
        <v>71</v>
      </c>
      <c r="D101" s="28">
        <f t="shared" si="12"/>
        <v>4432364.287583868</v>
      </c>
      <c r="E101" s="28"/>
      <c r="F101" s="28">
        <f t="shared" si="13"/>
        <v>5202823.9877115935</v>
      </c>
      <c r="P101" s="2">
        <f t="shared" si="9"/>
        <v>6</v>
      </c>
      <c r="Q101" s="59">
        <f t="shared" si="15"/>
        <v>2964056.6145644905</v>
      </c>
    </row>
    <row r="102" spans="1:17" x14ac:dyDescent="0.2">
      <c r="A102" s="16">
        <f t="shared" si="14"/>
        <v>87</v>
      </c>
      <c r="C102" s="59">
        <f t="shared" si="16"/>
        <v>72</v>
      </c>
      <c r="D102" s="28">
        <f t="shared" si="12"/>
        <v>4432364.287583868</v>
      </c>
      <c r="E102" s="28"/>
      <c r="F102" s="28">
        <f t="shared" si="13"/>
        <v>5202823.9877115935</v>
      </c>
      <c r="P102" s="2">
        <f t="shared" si="9"/>
        <v>6</v>
      </c>
      <c r="Q102" s="59">
        <f t="shared" si="15"/>
        <v>2947306.0916105043</v>
      </c>
    </row>
    <row r="103" spans="1:17" x14ac:dyDescent="0.2">
      <c r="A103" s="16">
        <f t="shared" si="14"/>
        <v>88</v>
      </c>
      <c r="C103" s="59">
        <f t="shared" si="16"/>
        <v>73</v>
      </c>
      <c r="D103" s="28">
        <f t="shared" si="12"/>
        <v>4432364.287583868</v>
      </c>
      <c r="E103" s="28"/>
      <c r="F103" s="28">
        <f t="shared" si="13"/>
        <v>5202823.9877115935</v>
      </c>
      <c r="P103" s="2">
        <f t="shared" si="9"/>
        <v>7</v>
      </c>
      <c r="Q103" s="59">
        <f t="shared" si="15"/>
        <v>2930650.229472999</v>
      </c>
    </row>
    <row r="104" spans="1:17" x14ac:dyDescent="0.2">
      <c r="A104" s="16">
        <f t="shared" si="14"/>
        <v>89</v>
      </c>
      <c r="C104" s="59">
        <f t="shared" si="16"/>
        <v>74</v>
      </c>
      <c r="D104" s="28">
        <f t="shared" si="12"/>
        <v>4432364.287583868</v>
      </c>
      <c r="E104" s="28"/>
      <c r="F104" s="28">
        <f t="shared" si="13"/>
        <v>5202823.9877115935</v>
      </c>
      <c r="P104" s="2">
        <f t="shared" si="9"/>
        <v>7</v>
      </c>
      <c r="Q104" s="59">
        <f t="shared" si="15"/>
        <v>2914088.4932032945</v>
      </c>
    </row>
    <row r="105" spans="1:17" x14ac:dyDescent="0.2">
      <c r="A105" s="16">
        <f t="shared" si="14"/>
        <v>90</v>
      </c>
      <c r="C105" s="59">
        <f t="shared" si="16"/>
        <v>75</v>
      </c>
      <c r="D105" s="28">
        <f t="shared" si="12"/>
        <v>4432364.287583868</v>
      </c>
      <c r="E105" s="28"/>
      <c r="F105" s="28">
        <f t="shared" si="13"/>
        <v>5202823.9877115935</v>
      </c>
      <c r="P105" s="2">
        <f t="shared" si="9"/>
        <v>7</v>
      </c>
      <c r="Q105" s="59">
        <f t="shared" si="15"/>
        <v>2897620.3508758172</v>
      </c>
    </row>
    <row r="106" spans="1:17" x14ac:dyDescent="0.2">
      <c r="A106" s="16">
        <f t="shared" si="14"/>
        <v>91</v>
      </c>
      <c r="C106" s="59">
        <f t="shared" si="16"/>
        <v>76</v>
      </c>
      <c r="D106" s="28">
        <f t="shared" si="12"/>
        <v>4432364.287583868</v>
      </c>
      <c r="E106" s="28"/>
      <c r="F106" s="28">
        <f t="shared" si="13"/>
        <v>5202823.9877115935</v>
      </c>
      <c r="P106" s="2">
        <f t="shared" si="9"/>
        <v>7</v>
      </c>
      <c r="Q106" s="59">
        <f t="shared" si="15"/>
        <v>2881245.2735710219</v>
      </c>
    </row>
    <row r="107" spans="1:17" x14ac:dyDescent="0.2">
      <c r="A107" s="16">
        <f t="shared" si="14"/>
        <v>92</v>
      </c>
      <c r="C107" s="59">
        <f t="shared" si="16"/>
        <v>77</v>
      </c>
      <c r="D107" s="28">
        <f t="shared" si="12"/>
        <v>4432364.287583868</v>
      </c>
      <c r="E107" s="28"/>
      <c r="F107" s="28">
        <f t="shared" si="13"/>
        <v>5202823.9877115935</v>
      </c>
      <c r="P107" s="2">
        <f t="shared" si="9"/>
        <v>7</v>
      </c>
      <c r="Q107" s="59">
        <f t="shared" si="15"/>
        <v>2864962.7353584017</v>
      </c>
    </row>
    <row r="108" spans="1:17" x14ac:dyDescent="0.2">
      <c r="A108" s="16">
        <f t="shared" si="14"/>
        <v>93</v>
      </c>
      <c r="C108" s="59">
        <f t="shared" si="16"/>
        <v>78</v>
      </c>
      <c r="D108" s="28">
        <f t="shared" si="12"/>
        <v>4432364.287583868</v>
      </c>
      <c r="E108" s="28"/>
      <c r="F108" s="28">
        <f t="shared" si="13"/>
        <v>5202823.9877115935</v>
      </c>
      <c r="P108" s="2">
        <f t="shared" ref="P108:P171" si="17">P96+1</f>
        <v>7</v>
      </c>
      <c r="Q108" s="59">
        <f t="shared" si="15"/>
        <v>2848772.2132795961</v>
      </c>
    </row>
    <row r="109" spans="1:17" x14ac:dyDescent="0.2">
      <c r="A109" s="16">
        <f t="shared" si="14"/>
        <v>94</v>
      </c>
      <c r="C109" s="59">
        <f t="shared" si="16"/>
        <v>79</v>
      </c>
      <c r="D109" s="28">
        <f t="shared" si="12"/>
        <v>4432364.287583868</v>
      </c>
      <c r="E109" s="28"/>
      <c r="F109" s="28">
        <f t="shared" si="13"/>
        <v>5202823.9877115935</v>
      </c>
      <c r="P109" s="2">
        <f t="shared" si="17"/>
        <v>7</v>
      </c>
      <c r="Q109" s="59">
        <f t="shared" si="15"/>
        <v>2832673.1873315959</v>
      </c>
    </row>
    <row r="110" spans="1:17" x14ac:dyDescent="0.2">
      <c r="A110" s="16">
        <f t="shared" si="14"/>
        <v>95</v>
      </c>
      <c r="C110" s="59">
        <f t="shared" si="16"/>
        <v>80</v>
      </c>
      <c r="D110" s="28">
        <f t="shared" si="12"/>
        <v>4432364.287583868</v>
      </c>
      <c r="E110" s="28"/>
      <c r="F110" s="28">
        <f t="shared" si="13"/>
        <v>5202823.9877115935</v>
      </c>
      <c r="P110" s="2">
        <f t="shared" si="17"/>
        <v>7</v>
      </c>
      <c r="Q110" s="59">
        <f t="shared" si="15"/>
        <v>2816665.140450038</v>
      </c>
    </row>
    <row r="111" spans="1:17" x14ac:dyDescent="0.2">
      <c r="A111" s="16">
        <f t="shared" si="14"/>
        <v>96</v>
      </c>
      <c r="C111" s="59">
        <f t="shared" si="16"/>
        <v>81</v>
      </c>
      <c r="D111" s="28">
        <f t="shared" si="12"/>
        <v>4432364.287583868</v>
      </c>
      <c r="E111" s="28"/>
      <c r="F111" s="28">
        <f t="shared" si="13"/>
        <v>5202823.9877115935</v>
      </c>
      <c r="P111" s="2">
        <f t="shared" si="17"/>
        <v>7</v>
      </c>
      <c r="Q111" s="59">
        <f t="shared" si="15"/>
        <v>2800747.5584926051</v>
      </c>
    </row>
    <row r="112" spans="1:17" x14ac:dyDescent="0.2">
      <c r="A112" s="16">
        <f t="shared" si="14"/>
        <v>97</v>
      </c>
      <c r="C112" s="59">
        <f t="shared" si="16"/>
        <v>82</v>
      </c>
      <c r="D112" s="28">
        <f t="shared" si="12"/>
        <v>4432364.287583868</v>
      </c>
      <c r="E112" s="28"/>
      <c r="F112" s="28">
        <f t="shared" si="13"/>
        <v>5202823.9877115935</v>
      </c>
      <c r="P112" s="2">
        <f t="shared" si="17"/>
        <v>7</v>
      </c>
      <c r="Q112" s="59">
        <f t="shared" si="15"/>
        <v>2784919.9302225076</v>
      </c>
    </row>
    <row r="113" spans="1:17" x14ac:dyDescent="0.2">
      <c r="A113" s="16">
        <f t="shared" si="14"/>
        <v>98</v>
      </c>
      <c r="C113" s="59">
        <f t="shared" si="16"/>
        <v>83</v>
      </c>
      <c r="D113" s="28">
        <f t="shared" si="12"/>
        <v>4432364.287583868</v>
      </c>
      <c r="E113" s="28"/>
      <c r="F113" s="28">
        <f t="shared" si="13"/>
        <v>5202823.9877115935</v>
      </c>
      <c r="P113" s="2">
        <f t="shared" si="17"/>
        <v>7</v>
      </c>
      <c r="Q113" s="59">
        <f t="shared" si="15"/>
        <v>2769181.7472920646</v>
      </c>
    </row>
    <row r="114" spans="1:17" x14ac:dyDescent="0.2">
      <c r="A114" s="16">
        <f t="shared" si="14"/>
        <v>99</v>
      </c>
      <c r="C114" s="59">
        <f t="shared" si="16"/>
        <v>84</v>
      </c>
      <c r="D114" s="28">
        <f t="shared" si="12"/>
        <v>4432364.287583868</v>
      </c>
      <c r="E114" s="28"/>
      <c r="F114" s="28">
        <f t="shared" si="13"/>
        <v>5202823.9877115935</v>
      </c>
      <c r="P114" s="2">
        <f t="shared" si="17"/>
        <v>7</v>
      </c>
      <c r="Q114" s="59">
        <f t="shared" si="15"/>
        <v>2753532.5042263777</v>
      </c>
    </row>
    <row r="115" spans="1:17" x14ac:dyDescent="0.2">
      <c r="A115" s="16">
        <f t="shared" si="14"/>
        <v>100</v>
      </c>
      <c r="C115" s="59">
        <f t="shared" si="16"/>
        <v>85</v>
      </c>
      <c r="D115" s="28">
        <f t="shared" si="12"/>
        <v>4432364.287583868</v>
      </c>
      <c r="E115" s="28"/>
      <c r="F115" s="28">
        <f t="shared" si="13"/>
        <v>5202823.9877115935</v>
      </c>
      <c r="P115" s="2">
        <f t="shared" si="17"/>
        <v>8</v>
      </c>
      <c r="Q115" s="59">
        <f t="shared" si="15"/>
        <v>2737971.6984070977</v>
      </c>
    </row>
    <row r="116" spans="1:17" x14ac:dyDescent="0.2">
      <c r="A116" s="16">
        <f t="shared" si="14"/>
        <v>101</v>
      </c>
      <c r="C116" s="59">
        <f t="shared" si="16"/>
        <v>86</v>
      </c>
      <c r="D116" s="28">
        <f t="shared" si="12"/>
        <v>4432364.287583868</v>
      </c>
      <c r="E116" s="28"/>
      <c r="F116" s="28">
        <f t="shared" si="13"/>
        <v>5202823.9877115935</v>
      </c>
      <c r="P116" s="2">
        <f t="shared" si="17"/>
        <v>8</v>
      </c>
      <c r="Q116" s="59">
        <f t="shared" si="15"/>
        <v>2722498.830056278</v>
      </c>
    </row>
    <row r="117" spans="1:17" x14ac:dyDescent="0.2">
      <c r="A117" s="16">
        <f t="shared" si="14"/>
        <v>102</v>
      </c>
      <c r="C117" s="59">
        <f t="shared" si="16"/>
        <v>87</v>
      </c>
      <c r="D117" s="28">
        <f t="shared" si="12"/>
        <v>4432364.287583868</v>
      </c>
      <c r="E117" s="28"/>
      <c r="F117" s="28">
        <f t="shared" si="13"/>
        <v>5202823.9877115935</v>
      </c>
      <c r="P117" s="2">
        <f t="shared" si="17"/>
        <v>8</v>
      </c>
      <c r="Q117" s="59">
        <f t="shared" si="15"/>
        <v>2707113.4022203265</v>
      </c>
    </row>
    <row r="118" spans="1:17" x14ac:dyDescent="0.2">
      <c r="A118" s="16">
        <f t="shared" si="14"/>
        <v>103</v>
      </c>
      <c r="C118" s="59">
        <f t="shared" si="16"/>
        <v>88</v>
      </c>
      <c r="D118" s="28">
        <f t="shared" si="12"/>
        <v>4432364.287583868</v>
      </c>
      <c r="E118" s="28"/>
      <c r="F118" s="28">
        <f t="shared" si="13"/>
        <v>5202823.9877115935</v>
      </c>
      <c r="P118" s="2">
        <f t="shared" si="17"/>
        <v>8</v>
      </c>
      <c r="Q118" s="59">
        <f t="shared" si="15"/>
        <v>2691814.9207540415</v>
      </c>
    </row>
    <row r="119" spans="1:17" x14ac:dyDescent="0.2">
      <c r="A119" s="16">
        <f t="shared" si="14"/>
        <v>104</v>
      </c>
      <c r="C119" s="59">
        <f t="shared" si="16"/>
        <v>89</v>
      </c>
      <c r="D119" s="28">
        <f t="shared" si="12"/>
        <v>4432364.287583868</v>
      </c>
      <c r="E119" s="28"/>
      <c r="F119" s="28">
        <f t="shared" si="13"/>
        <v>5202823.9877115935</v>
      </c>
      <c r="P119" s="2">
        <f t="shared" si="17"/>
        <v>8</v>
      </c>
      <c r="Q119" s="59">
        <f t="shared" si="15"/>
        <v>2676602.8943047426</v>
      </c>
    </row>
    <row r="120" spans="1:17" x14ac:dyDescent="0.2">
      <c r="A120" s="16">
        <f t="shared" si="14"/>
        <v>105</v>
      </c>
      <c r="C120" s="59">
        <f t="shared" si="16"/>
        <v>90</v>
      </c>
      <c r="D120" s="28">
        <f t="shared" si="12"/>
        <v>4432364.287583868</v>
      </c>
      <c r="E120" s="28"/>
      <c r="F120" s="28">
        <f t="shared" si="13"/>
        <v>5202823.9877115935</v>
      </c>
      <c r="P120" s="2">
        <f t="shared" si="17"/>
        <v>8</v>
      </c>
      <c r="Q120" s="59">
        <f t="shared" si="15"/>
        <v>2661476.834296491</v>
      </c>
    </row>
    <row r="121" spans="1:17" x14ac:dyDescent="0.2">
      <c r="A121" s="16">
        <f t="shared" si="14"/>
        <v>106</v>
      </c>
      <c r="C121" s="59">
        <f t="shared" si="16"/>
        <v>91</v>
      </c>
      <c r="D121" s="28">
        <f t="shared" si="12"/>
        <v>4432364.287583868</v>
      </c>
      <c r="E121" s="28"/>
      <c r="F121" s="28">
        <f t="shared" si="13"/>
        <v>5202823.9877115935</v>
      </c>
      <c r="P121" s="2">
        <f t="shared" si="17"/>
        <v>8</v>
      </c>
      <c r="Q121" s="59">
        <f t="shared" si="15"/>
        <v>2646436.254914395</v>
      </c>
    </row>
    <row r="122" spans="1:17" x14ac:dyDescent="0.2">
      <c r="A122" s="16">
        <f t="shared" si="14"/>
        <v>107</v>
      </c>
      <c r="C122" s="59">
        <f t="shared" si="16"/>
        <v>92</v>
      </c>
      <c r="D122" s="28">
        <f t="shared" si="12"/>
        <v>4432364.287583868</v>
      </c>
      <c r="E122" s="28"/>
      <c r="F122" s="28">
        <f t="shared" si="13"/>
        <v>5202823.9877115935</v>
      </c>
      <c r="P122" s="2">
        <f t="shared" si="17"/>
        <v>8</v>
      </c>
      <c r="Q122" s="59">
        <f t="shared" si="15"/>
        <v>2631480.6730890055</v>
      </c>
    </row>
    <row r="123" spans="1:17" x14ac:dyDescent="0.2">
      <c r="A123" s="16">
        <f t="shared" si="14"/>
        <v>108</v>
      </c>
      <c r="C123" s="59">
        <f t="shared" si="16"/>
        <v>93</v>
      </c>
      <c r="D123" s="28">
        <f t="shared" si="12"/>
        <v>4432364.287583868</v>
      </c>
      <c r="E123" s="28"/>
      <c r="F123" s="28">
        <f t="shared" si="13"/>
        <v>5202823.9877115935</v>
      </c>
      <c r="P123" s="2">
        <f t="shared" si="17"/>
        <v>8</v>
      </c>
      <c r="Q123" s="59">
        <f t="shared" si="15"/>
        <v>2616609.608480806</v>
      </c>
    </row>
    <row r="124" spans="1:17" x14ac:dyDescent="0.2">
      <c r="A124" s="16">
        <f t="shared" si="14"/>
        <v>109</v>
      </c>
      <c r="C124" s="59">
        <f t="shared" si="16"/>
        <v>94</v>
      </c>
      <c r="D124" s="28">
        <f t="shared" si="12"/>
        <v>4432364.287583868</v>
      </c>
      <c r="E124" s="28"/>
      <c r="F124" s="28">
        <f t="shared" si="13"/>
        <v>5202823.9877115935</v>
      </c>
      <c r="P124" s="2">
        <f t="shared" si="17"/>
        <v>8</v>
      </c>
      <c r="Q124" s="59">
        <f t="shared" si="15"/>
        <v>2601822.5834647818</v>
      </c>
    </row>
    <row r="125" spans="1:17" x14ac:dyDescent="0.2">
      <c r="A125" s="16">
        <f t="shared" si="14"/>
        <v>110</v>
      </c>
      <c r="C125" s="59">
        <f t="shared" si="16"/>
        <v>95</v>
      </c>
      <c r="D125" s="28">
        <f t="shared" si="12"/>
        <v>4432364.287583868</v>
      </c>
      <c r="E125" s="28"/>
      <c r="F125" s="28">
        <f t="shared" si="13"/>
        <v>5202823.9877115935</v>
      </c>
      <c r="P125" s="2">
        <f t="shared" si="17"/>
        <v>8</v>
      </c>
      <c r="Q125" s="59">
        <f t="shared" si="15"/>
        <v>2587119.1231150785</v>
      </c>
    </row>
    <row r="126" spans="1:17" x14ac:dyDescent="0.2">
      <c r="A126" s="16">
        <f t="shared" si="14"/>
        <v>111</v>
      </c>
      <c r="C126" s="59">
        <f t="shared" si="16"/>
        <v>96</v>
      </c>
      <c r="D126" s="28">
        <f t="shared" si="12"/>
        <v>4432364.287583868</v>
      </c>
      <c r="E126" s="28"/>
      <c r="F126" s="28">
        <f t="shared" si="13"/>
        <v>5202823.9877115935</v>
      </c>
      <c r="P126" s="2">
        <f t="shared" si="17"/>
        <v>8</v>
      </c>
      <c r="Q126" s="59">
        <f t="shared" si="15"/>
        <v>2572498.7551897499</v>
      </c>
    </row>
    <row r="127" spans="1:17" x14ac:dyDescent="0.2">
      <c r="A127" s="16">
        <f t="shared" si="14"/>
        <v>112</v>
      </c>
      <c r="C127" s="59">
        <f t="shared" si="16"/>
        <v>97</v>
      </c>
      <c r="D127" s="28">
        <f t="shared" ref="D127:D158" si="18">D$21</f>
        <v>4432364.287583868</v>
      </c>
      <c r="E127" s="28"/>
      <c r="F127" s="28">
        <f t="shared" ref="F127:F158" si="19">+F$21</f>
        <v>5202823.9877115935</v>
      </c>
      <c r="P127" s="2">
        <f t="shared" si="17"/>
        <v>9</v>
      </c>
      <c r="Q127" s="59">
        <f t="shared" si="15"/>
        <v>2557961.0101155932</v>
      </c>
    </row>
    <row r="128" spans="1:17" x14ac:dyDescent="0.2">
      <c r="A128" s="16">
        <f t="shared" si="14"/>
        <v>113</v>
      </c>
      <c r="C128" s="59">
        <f t="shared" si="16"/>
        <v>98</v>
      </c>
      <c r="D128" s="28">
        <f t="shared" si="18"/>
        <v>4432364.287583868</v>
      </c>
      <c r="E128" s="28"/>
      <c r="F128" s="28">
        <f t="shared" si="19"/>
        <v>5202823.9877115935</v>
      </c>
      <c r="P128" s="2">
        <f t="shared" si="17"/>
        <v>9</v>
      </c>
      <c r="Q128" s="59">
        <f t="shared" si="15"/>
        <v>2543505.420973063</v>
      </c>
    </row>
    <row r="129" spans="1:17" x14ac:dyDescent="0.2">
      <c r="A129" s="16">
        <f t="shared" si="14"/>
        <v>114</v>
      </c>
      <c r="C129" s="59">
        <f t="shared" si="16"/>
        <v>99</v>
      </c>
      <c r="D129" s="28">
        <f t="shared" si="18"/>
        <v>4432364.287583868</v>
      </c>
      <c r="E129" s="28"/>
      <c r="F129" s="28">
        <f t="shared" si="19"/>
        <v>5202823.9877115935</v>
      </c>
      <c r="P129" s="2">
        <f t="shared" si="17"/>
        <v>9</v>
      </c>
      <c r="Q129" s="59">
        <f t="shared" si="15"/>
        <v>2529131.5234812782</v>
      </c>
    </row>
    <row r="130" spans="1:17" x14ac:dyDescent="0.2">
      <c r="A130" s="16">
        <f t="shared" si="14"/>
        <v>115</v>
      </c>
      <c r="C130" s="59">
        <f t="shared" si="16"/>
        <v>100</v>
      </c>
      <c r="D130" s="28">
        <f t="shared" si="18"/>
        <v>4432364.287583868</v>
      </c>
      <c r="E130" s="28"/>
      <c r="F130" s="28">
        <f t="shared" si="19"/>
        <v>5202823.9877115935</v>
      </c>
      <c r="P130" s="2">
        <f t="shared" si="17"/>
        <v>9</v>
      </c>
      <c r="Q130" s="59">
        <f t="shared" si="15"/>
        <v>2514838.8559831074</v>
      </c>
    </row>
    <row r="131" spans="1:17" x14ac:dyDescent="0.2">
      <c r="A131" s="16">
        <f t="shared" si="14"/>
        <v>116</v>
      </c>
      <c r="C131" s="59">
        <f t="shared" si="16"/>
        <v>101</v>
      </c>
      <c r="D131" s="28">
        <f t="shared" si="18"/>
        <v>4432364.287583868</v>
      </c>
      <c r="E131" s="28"/>
      <c r="F131" s="28">
        <f t="shared" si="19"/>
        <v>5202823.9877115935</v>
      </c>
      <c r="P131" s="2">
        <f t="shared" si="17"/>
        <v>9</v>
      </c>
      <c r="Q131" s="59">
        <f t="shared" si="15"/>
        <v>2500626.9594303449</v>
      </c>
    </row>
    <row r="132" spans="1:17" x14ac:dyDescent="0.2">
      <c r="A132" s="16">
        <f t="shared" si="14"/>
        <v>117</v>
      </c>
      <c r="C132" s="59">
        <f t="shared" si="16"/>
        <v>102</v>
      </c>
      <c r="D132" s="28">
        <f t="shared" si="18"/>
        <v>4432364.287583868</v>
      </c>
      <c r="E132" s="28"/>
      <c r="F132" s="28">
        <f t="shared" si="19"/>
        <v>5202823.9877115935</v>
      </c>
      <c r="P132" s="2">
        <f t="shared" si="17"/>
        <v>9</v>
      </c>
      <c r="Q132" s="59">
        <f t="shared" si="15"/>
        <v>2486495.3773689647</v>
      </c>
    </row>
    <row r="133" spans="1:17" x14ac:dyDescent="0.2">
      <c r="A133" s="16">
        <f t="shared" si="14"/>
        <v>118</v>
      </c>
      <c r="C133" s="59">
        <f t="shared" si="16"/>
        <v>103</v>
      </c>
      <c r="D133" s="28">
        <f t="shared" si="18"/>
        <v>4432364.287583868</v>
      </c>
      <c r="E133" s="28"/>
      <c r="F133" s="28">
        <f t="shared" si="19"/>
        <v>5202823.9877115935</v>
      </c>
      <c r="P133" s="2">
        <f t="shared" si="17"/>
        <v>9</v>
      </c>
      <c r="Q133" s="59">
        <f t="shared" si="15"/>
        <v>2472443.6559244613</v>
      </c>
    </row>
    <row r="134" spans="1:17" x14ac:dyDescent="0.2">
      <c r="A134" s="16">
        <f t="shared" si="14"/>
        <v>119</v>
      </c>
      <c r="C134" s="59">
        <f t="shared" si="16"/>
        <v>104</v>
      </c>
      <c r="D134" s="28">
        <f t="shared" si="18"/>
        <v>4432364.287583868</v>
      </c>
      <c r="E134" s="28"/>
      <c r="F134" s="28">
        <f t="shared" si="19"/>
        <v>5202823.9877115935</v>
      </c>
      <c r="P134" s="2">
        <f t="shared" si="17"/>
        <v>9</v>
      </c>
      <c r="Q134" s="59">
        <f t="shared" si="15"/>
        <v>2458471.3437872701</v>
      </c>
    </row>
    <row r="135" spans="1:17" x14ac:dyDescent="0.2">
      <c r="A135" s="16">
        <f t="shared" si="14"/>
        <v>120</v>
      </c>
      <c r="C135" s="59">
        <f t="shared" si="16"/>
        <v>105</v>
      </c>
      <c r="D135" s="28">
        <f t="shared" si="18"/>
        <v>4432364.287583868</v>
      </c>
      <c r="E135" s="28"/>
      <c r="F135" s="28">
        <f t="shared" si="19"/>
        <v>5202823.9877115935</v>
      </c>
      <c r="P135" s="2">
        <f t="shared" si="17"/>
        <v>9</v>
      </c>
      <c r="Q135" s="59">
        <f t="shared" si="15"/>
        <v>2444577.9921982768</v>
      </c>
    </row>
    <row r="136" spans="1:17" x14ac:dyDescent="0.2">
      <c r="A136" s="16">
        <f t="shared" si="14"/>
        <v>121</v>
      </c>
      <c r="C136" s="59">
        <f t="shared" si="16"/>
        <v>106</v>
      </c>
      <c r="D136" s="28">
        <f t="shared" si="18"/>
        <v>4432364.287583868</v>
      </c>
      <c r="E136" s="28"/>
      <c r="F136" s="28">
        <f t="shared" si="19"/>
        <v>5202823.9877115935</v>
      </c>
      <c r="P136" s="2">
        <f t="shared" si="17"/>
        <v>9</v>
      </c>
      <c r="Q136" s="59">
        <f t="shared" si="15"/>
        <v>2430763.1549344002</v>
      </c>
    </row>
    <row r="137" spans="1:17" x14ac:dyDescent="0.2">
      <c r="A137" s="16">
        <f t="shared" si="14"/>
        <v>122</v>
      </c>
      <c r="C137" s="59">
        <f t="shared" si="16"/>
        <v>107</v>
      </c>
      <c r="D137" s="28">
        <f t="shared" si="18"/>
        <v>4432364.287583868</v>
      </c>
      <c r="E137" s="28"/>
      <c r="F137" s="28">
        <f t="shared" si="19"/>
        <v>5202823.9877115935</v>
      </c>
      <c r="P137" s="2">
        <f t="shared" si="17"/>
        <v>9</v>
      </c>
      <c r="Q137" s="59">
        <f t="shared" si="15"/>
        <v>2417026.3882942614</v>
      </c>
    </row>
    <row r="138" spans="1:17" x14ac:dyDescent="0.2">
      <c r="A138" s="16">
        <f t="shared" si="14"/>
        <v>123</v>
      </c>
      <c r="C138" s="59">
        <f t="shared" si="16"/>
        <v>108</v>
      </c>
      <c r="D138" s="28">
        <f t="shared" si="18"/>
        <v>4432364.287583868</v>
      </c>
      <c r="E138" s="28"/>
      <c r="F138" s="28">
        <f t="shared" si="19"/>
        <v>5202823.9877115935</v>
      </c>
      <c r="P138" s="2">
        <f t="shared" si="17"/>
        <v>9</v>
      </c>
      <c r="Q138" s="59">
        <f t="shared" si="15"/>
        <v>2403367.2510839342</v>
      </c>
    </row>
    <row r="139" spans="1:17" x14ac:dyDescent="0.2">
      <c r="A139" s="16">
        <f t="shared" si="14"/>
        <v>124</v>
      </c>
      <c r="C139" s="59">
        <f t="shared" si="16"/>
        <v>109</v>
      </c>
      <c r="D139" s="28">
        <f t="shared" si="18"/>
        <v>4432364.287583868</v>
      </c>
      <c r="E139" s="28"/>
      <c r="F139" s="28">
        <f t="shared" si="19"/>
        <v>5202823.9877115935</v>
      </c>
      <c r="P139" s="2">
        <f t="shared" si="17"/>
        <v>10</v>
      </c>
      <c r="Q139" s="59">
        <f t="shared" si="15"/>
        <v>2389785.3046027748</v>
      </c>
    </row>
    <row r="140" spans="1:17" x14ac:dyDescent="0.2">
      <c r="A140" s="16">
        <f t="shared" si="14"/>
        <v>125</v>
      </c>
      <c r="C140" s="59">
        <f t="shared" si="16"/>
        <v>110</v>
      </c>
      <c r="D140" s="28">
        <f t="shared" si="18"/>
        <v>4432364.287583868</v>
      </c>
      <c r="E140" s="28"/>
      <c r="F140" s="28">
        <f t="shared" si="19"/>
        <v>5202823.9877115935</v>
      </c>
      <c r="P140" s="2">
        <f t="shared" si="17"/>
        <v>10</v>
      </c>
      <c r="Q140" s="59">
        <f t="shared" si="15"/>
        <v>2376280.1126293316</v>
      </c>
    </row>
    <row r="141" spans="1:17" x14ac:dyDescent="0.2">
      <c r="A141" s="16">
        <f t="shared" si="14"/>
        <v>126</v>
      </c>
      <c r="C141" s="59">
        <f t="shared" si="16"/>
        <v>111</v>
      </c>
      <c r="D141" s="28">
        <f t="shared" si="18"/>
        <v>4432364.287583868</v>
      </c>
      <c r="E141" s="28"/>
      <c r="F141" s="28">
        <f t="shared" si="19"/>
        <v>5202823.9877115935</v>
      </c>
      <c r="P141" s="2">
        <f t="shared" si="17"/>
        <v>10</v>
      </c>
      <c r="Q141" s="59">
        <f t="shared" si="15"/>
        <v>2362851.2414073343</v>
      </c>
    </row>
    <row r="142" spans="1:17" x14ac:dyDescent="0.2">
      <c r="A142" s="16">
        <f t="shared" si="14"/>
        <v>127</v>
      </c>
      <c r="C142" s="59">
        <f t="shared" si="16"/>
        <v>112</v>
      </c>
      <c r="D142" s="28">
        <f t="shared" si="18"/>
        <v>4432364.287583868</v>
      </c>
      <c r="E142" s="28"/>
      <c r="F142" s="28">
        <f t="shared" si="19"/>
        <v>5202823.9877115935</v>
      </c>
      <c r="P142" s="2">
        <f t="shared" si="17"/>
        <v>10</v>
      </c>
      <c r="Q142" s="59">
        <f t="shared" si="15"/>
        <v>2349498.2596317604</v>
      </c>
    </row>
    <row r="143" spans="1:17" x14ac:dyDescent="0.2">
      <c r="A143" s="16">
        <f t="shared" si="14"/>
        <v>128</v>
      </c>
      <c r="C143" s="59">
        <f t="shared" si="16"/>
        <v>113</v>
      </c>
      <c r="D143" s="28">
        <f t="shared" si="18"/>
        <v>4432364.287583868</v>
      </c>
      <c r="E143" s="28"/>
      <c r="F143" s="28">
        <f t="shared" si="19"/>
        <v>5202823.9877115935</v>
      </c>
      <c r="P143" s="2">
        <f t="shared" si="17"/>
        <v>10</v>
      </c>
      <c r="Q143" s="59">
        <f t="shared" si="15"/>
        <v>2336220.7384349881</v>
      </c>
    </row>
    <row r="144" spans="1:17" x14ac:dyDescent="0.2">
      <c r="A144" s="16">
        <f t="shared" si="14"/>
        <v>129</v>
      </c>
      <c r="C144" s="59">
        <f t="shared" si="16"/>
        <v>114</v>
      </c>
      <c r="D144" s="28">
        <f t="shared" si="18"/>
        <v>4432364.287583868</v>
      </c>
      <c r="E144" s="28"/>
      <c r="F144" s="28">
        <f t="shared" si="19"/>
        <v>5202823.9877115935</v>
      </c>
      <c r="P144" s="2">
        <f t="shared" si="17"/>
        <v>10</v>
      </c>
      <c r="Q144" s="59">
        <f t="shared" si="15"/>
        <v>2323018.2513730186</v>
      </c>
    </row>
    <row r="145" spans="1:17" x14ac:dyDescent="0.2">
      <c r="A145" s="16">
        <f t="shared" si="14"/>
        <v>130</v>
      </c>
      <c r="C145" s="59">
        <f t="shared" si="16"/>
        <v>115</v>
      </c>
      <c r="D145" s="28">
        <f t="shared" si="18"/>
        <v>4432364.287583868</v>
      </c>
      <c r="E145" s="28"/>
      <c r="F145" s="28">
        <f t="shared" si="19"/>
        <v>5202823.9877115935</v>
      </c>
      <c r="P145" s="2">
        <f t="shared" si="17"/>
        <v>10</v>
      </c>
      <c r="Q145" s="59">
        <f t="shared" si="15"/>
        <v>2309890.3744117785</v>
      </c>
    </row>
    <row r="146" spans="1:17" x14ac:dyDescent="0.2">
      <c r="A146" s="16">
        <f t="shared" si="14"/>
        <v>131</v>
      </c>
      <c r="C146" s="59">
        <f t="shared" si="16"/>
        <v>116</v>
      </c>
      <c r="D146" s="28">
        <f t="shared" si="18"/>
        <v>4432364.287583868</v>
      </c>
      <c r="E146" s="28"/>
      <c r="F146" s="28">
        <f t="shared" si="19"/>
        <v>5202823.9877115935</v>
      </c>
      <c r="P146" s="2">
        <f t="shared" si="17"/>
        <v>10</v>
      </c>
      <c r="Q146" s="59">
        <f t="shared" si="15"/>
        <v>2296836.6859135032</v>
      </c>
    </row>
    <row r="147" spans="1:17" x14ac:dyDescent="0.2">
      <c r="A147" s="16">
        <f t="shared" si="14"/>
        <v>132</v>
      </c>
      <c r="C147" s="59">
        <f t="shared" si="16"/>
        <v>117</v>
      </c>
      <c r="D147" s="28">
        <f t="shared" si="18"/>
        <v>4432364.287583868</v>
      </c>
      <c r="E147" s="28"/>
      <c r="F147" s="28">
        <f t="shared" si="19"/>
        <v>5202823.9877115935</v>
      </c>
      <c r="P147" s="2">
        <f t="shared" si="17"/>
        <v>10</v>
      </c>
      <c r="Q147" s="59">
        <f t="shared" si="15"/>
        <v>2283856.7666231953</v>
      </c>
    </row>
    <row r="148" spans="1:17" x14ac:dyDescent="0.2">
      <c r="A148" s="16">
        <f t="shared" si="14"/>
        <v>133</v>
      </c>
      <c r="C148" s="59">
        <f t="shared" si="16"/>
        <v>118</v>
      </c>
      <c r="D148" s="28">
        <f t="shared" si="18"/>
        <v>4432364.287583868</v>
      </c>
      <c r="E148" s="28"/>
      <c r="F148" s="28">
        <f t="shared" si="19"/>
        <v>5202823.9877115935</v>
      </c>
      <c r="P148" s="2">
        <f t="shared" si="17"/>
        <v>10</v>
      </c>
      <c r="Q148" s="59">
        <f t="shared" si="15"/>
        <v>2270950.1996551552</v>
      </c>
    </row>
    <row r="149" spans="1:17" x14ac:dyDescent="0.2">
      <c r="A149" s="16">
        <f t="shared" si="14"/>
        <v>134</v>
      </c>
      <c r="C149" s="59">
        <f t="shared" si="16"/>
        <v>119</v>
      </c>
      <c r="D149" s="28">
        <f t="shared" si="18"/>
        <v>4432364.287583868</v>
      </c>
      <c r="E149" s="28"/>
      <c r="F149" s="28">
        <f t="shared" si="19"/>
        <v>5202823.9877115935</v>
      </c>
      <c r="P149" s="2">
        <f t="shared" si="17"/>
        <v>10</v>
      </c>
      <c r="Q149" s="59">
        <f t="shared" si="15"/>
        <v>2258116.5704795965</v>
      </c>
    </row>
    <row r="150" spans="1:17" x14ac:dyDescent="0.2">
      <c r="A150" s="16">
        <f t="shared" si="14"/>
        <v>135</v>
      </c>
      <c r="C150" s="59">
        <f t="shared" si="16"/>
        <v>120</v>
      </c>
      <c r="D150" s="28">
        <f t="shared" si="18"/>
        <v>4432364.287583868</v>
      </c>
      <c r="E150" s="28"/>
      <c r="F150" s="28">
        <f t="shared" si="19"/>
        <v>5202823.9877115935</v>
      </c>
      <c r="P150" s="2">
        <f t="shared" si="17"/>
        <v>10</v>
      </c>
      <c r="Q150" s="59">
        <f t="shared" si="15"/>
        <v>2245355.4669093285</v>
      </c>
    </row>
    <row r="151" spans="1:17" x14ac:dyDescent="0.2">
      <c r="A151" s="16">
        <f t="shared" si="14"/>
        <v>136</v>
      </c>
      <c r="C151" s="59">
        <f t="shared" si="16"/>
        <v>121</v>
      </c>
      <c r="D151" s="28">
        <f t="shared" si="18"/>
        <v>4432364.287583868</v>
      </c>
      <c r="E151" s="28"/>
      <c r="F151" s="28">
        <f t="shared" si="19"/>
        <v>5202823.9877115935</v>
      </c>
      <c r="P151" s="2">
        <f t="shared" si="17"/>
        <v>11</v>
      </c>
      <c r="Q151" s="59">
        <f t="shared" si="15"/>
        <v>2232666.4790865202</v>
      </c>
    </row>
    <row r="152" spans="1:17" x14ac:dyDescent="0.2">
      <c r="A152" s="16">
        <f t="shared" si="14"/>
        <v>137</v>
      </c>
      <c r="C152" s="59">
        <f t="shared" si="16"/>
        <v>122</v>
      </c>
      <c r="D152" s="28">
        <f t="shared" si="18"/>
        <v>4432364.287583868</v>
      </c>
      <c r="E152" s="28"/>
      <c r="F152" s="28">
        <f t="shared" si="19"/>
        <v>5202823.9877115935</v>
      </c>
      <c r="P152" s="2">
        <f t="shared" si="17"/>
        <v>11</v>
      </c>
      <c r="Q152" s="59">
        <f t="shared" si="15"/>
        <v>2220049.1994695351</v>
      </c>
    </row>
    <row r="153" spans="1:17" x14ac:dyDescent="0.2">
      <c r="A153" s="16">
        <f t="shared" si="14"/>
        <v>138</v>
      </c>
      <c r="C153" s="59">
        <f t="shared" si="16"/>
        <v>123</v>
      </c>
      <c r="D153" s="28">
        <f t="shared" si="18"/>
        <v>4432364.287583868</v>
      </c>
      <c r="E153" s="28"/>
      <c r="F153" s="28">
        <f t="shared" si="19"/>
        <v>5202823.9877115935</v>
      </c>
      <c r="P153" s="2">
        <f t="shared" si="17"/>
        <v>11</v>
      </c>
      <c r="Q153" s="59">
        <f t="shared" si="15"/>
        <v>2207503.2228198433</v>
      </c>
    </row>
    <row r="154" spans="1:17" x14ac:dyDescent="0.2">
      <c r="A154" s="16">
        <f t="shared" si="14"/>
        <v>139</v>
      </c>
      <c r="C154" s="59">
        <f t="shared" si="16"/>
        <v>124</v>
      </c>
      <c r="D154" s="28">
        <f t="shared" si="18"/>
        <v>4432364.287583868</v>
      </c>
      <c r="E154" s="28"/>
      <c r="F154" s="28">
        <f t="shared" si="19"/>
        <v>5202823.9877115935</v>
      </c>
      <c r="P154" s="2">
        <f t="shared" si="17"/>
        <v>11</v>
      </c>
      <c r="Q154" s="59">
        <f t="shared" si="15"/>
        <v>2195028.1461890019</v>
      </c>
    </row>
    <row r="155" spans="1:17" x14ac:dyDescent="0.2">
      <c r="A155" s="16">
        <f t="shared" si="14"/>
        <v>140</v>
      </c>
      <c r="C155" s="59">
        <f t="shared" si="16"/>
        <v>125</v>
      </c>
      <c r="D155" s="28">
        <f t="shared" si="18"/>
        <v>4432364.287583868</v>
      </c>
      <c r="E155" s="28"/>
      <c r="F155" s="28">
        <f t="shared" si="19"/>
        <v>5202823.9877115935</v>
      </c>
      <c r="P155" s="2">
        <f t="shared" si="17"/>
        <v>11</v>
      </c>
      <c r="Q155" s="59">
        <f t="shared" si="15"/>
        <v>2182623.5689057205</v>
      </c>
    </row>
    <row r="156" spans="1:17" x14ac:dyDescent="0.2">
      <c r="A156" s="16">
        <f t="shared" si="14"/>
        <v>141</v>
      </c>
      <c r="C156" s="59">
        <f t="shared" si="16"/>
        <v>126</v>
      </c>
      <c r="D156" s="28">
        <f t="shared" si="18"/>
        <v>4432364.287583868</v>
      </c>
      <c r="E156" s="28"/>
      <c r="F156" s="28">
        <f t="shared" si="19"/>
        <v>5202823.9877115935</v>
      </c>
      <c r="P156" s="2">
        <f t="shared" si="17"/>
        <v>11</v>
      </c>
      <c r="Q156" s="59">
        <f t="shared" si="15"/>
        <v>2170289.0925629884</v>
      </c>
    </row>
    <row r="157" spans="1:17" x14ac:dyDescent="0.2">
      <c r="A157" s="16">
        <f t="shared" si="14"/>
        <v>142</v>
      </c>
      <c r="C157" s="59">
        <f t="shared" si="16"/>
        <v>127</v>
      </c>
      <c r="D157" s="28">
        <f t="shared" si="18"/>
        <v>4432364.287583868</v>
      </c>
      <c r="E157" s="28"/>
      <c r="F157" s="28">
        <f t="shared" si="19"/>
        <v>5202823.9877115935</v>
      </c>
      <c r="P157" s="2">
        <f t="shared" si="17"/>
        <v>11</v>
      </c>
      <c r="Q157" s="59">
        <f t="shared" si="15"/>
        <v>2158024.3210052759</v>
      </c>
    </row>
    <row r="158" spans="1:17" x14ac:dyDescent="0.2">
      <c r="A158" s="16">
        <f t="shared" si="14"/>
        <v>143</v>
      </c>
      <c r="C158" s="59">
        <f t="shared" si="16"/>
        <v>128</v>
      </c>
      <c r="D158" s="28">
        <f t="shared" si="18"/>
        <v>4432364.287583868</v>
      </c>
      <c r="E158" s="28"/>
      <c r="F158" s="28">
        <f t="shared" si="19"/>
        <v>5202823.9877115935</v>
      </c>
      <c r="P158" s="2">
        <f t="shared" si="17"/>
        <v>11</v>
      </c>
      <c r="Q158" s="59">
        <f t="shared" si="15"/>
        <v>2145828.8603158141</v>
      </c>
    </row>
    <row r="159" spans="1:17" x14ac:dyDescent="0.2">
      <c r="A159" s="16">
        <f t="shared" si="14"/>
        <v>144</v>
      </c>
      <c r="C159" s="59">
        <f t="shared" si="16"/>
        <v>129</v>
      </c>
      <c r="D159" s="28">
        <f t="shared" ref="D159:D209" si="20">D$21</f>
        <v>4432364.287583868</v>
      </c>
      <c r="E159" s="28"/>
      <c r="F159" s="28">
        <f t="shared" ref="F159:F209" si="21">+F$21</f>
        <v>5202823.9877115935</v>
      </c>
      <c r="P159" s="2">
        <f t="shared" si="17"/>
        <v>11</v>
      </c>
      <c r="Q159" s="59">
        <f t="shared" si="15"/>
        <v>2133702.3188039451</v>
      </c>
    </row>
    <row r="160" spans="1:17" x14ac:dyDescent="0.2">
      <c r="A160" s="16">
        <f t="shared" ref="A160:A211" si="22">1+A159</f>
        <v>145</v>
      </c>
      <c r="C160" s="59">
        <f t="shared" si="16"/>
        <v>130</v>
      </c>
      <c r="D160" s="28">
        <f t="shared" si="20"/>
        <v>4432364.287583868</v>
      </c>
      <c r="E160" s="28"/>
      <c r="F160" s="28">
        <f t="shared" si="21"/>
        <v>5202823.9877115935</v>
      </c>
      <c r="P160" s="2">
        <f t="shared" si="17"/>
        <v>11</v>
      </c>
      <c r="Q160" s="59">
        <f t="shared" ref="Q160:Q210" si="23">D160/((1+$D$26/12)^C160)</f>
        <v>2121644.3069925373</v>
      </c>
    </row>
    <row r="161" spans="1:17" x14ac:dyDescent="0.2">
      <c r="A161" s="16">
        <f t="shared" si="22"/>
        <v>146</v>
      </c>
      <c r="C161" s="59">
        <f t="shared" ref="C161:C210" si="24">C160+1</f>
        <v>131</v>
      </c>
      <c r="D161" s="28">
        <f t="shared" si="20"/>
        <v>4432364.287583868</v>
      </c>
      <c r="E161" s="28"/>
      <c r="F161" s="28">
        <f t="shared" si="21"/>
        <v>5202823.9877115935</v>
      </c>
      <c r="P161" s="2">
        <f t="shared" si="17"/>
        <v>11</v>
      </c>
      <c r="Q161" s="59">
        <f t="shared" si="23"/>
        <v>2109654.4376054802</v>
      </c>
    </row>
    <row r="162" spans="1:17" x14ac:dyDescent="0.2">
      <c r="A162" s="16">
        <f t="shared" si="22"/>
        <v>147</v>
      </c>
      <c r="C162" s="59">
        <f t="shared" si="24"/>
        <v>132</v>
      </c>
      <c r="D162" s="28">
        <f t="shared" si="20"/>
        <v>4432364.287583868</v>
      </c>
      <c r="E162" s="28"/>
      <c r="F162" s="28">
        <f t="shared" si="21"/>
        <v>5202823.9877115935</v>
      </c>
      <c r="P162" s="2">
        <f t="shared" si="17"/>
        <v>11</v>
      </c>
      <c r="Q162" s="59">
        <f t="shared" si="23"/>
        <v>2097732.3255552412</v>
      </c>
    </row>
    <row r="163" spans="1:17" x14ac:dyDescent="0.2">
      <c r="A163" s="16">
        <f t="shared" si="22"/>
        <v>148</v>
      </c>
      <c r="C163" s="59">
        <f t="shared" si="24"/>
        <v>133</v>
      </c>
      <c r="D163" s="28">
        <f t="shared" si="20"/>
        <v>4432364.287583868</v>
      </c>
      <c r="E163" s="28"/>
      <c r="F163" s="28">
        <f t="shared" si="21"/>
        <v>5202823.9877115935</v>
      </c>
      <c r="P163" s="2">
        <f t="shared" si="17"/>
        <v>12</v>
      </c>
      <c r="Q163" s="59">
        <f t="shared" si="23"/>
        <v>2085877.5879305028</v>
      </c>
    </row>
    <row r="164" spans="1:17" x14ac:dyDescent="0.2">
      <c r="A164" s="16">
        <f t="shared" si="22"/>
        <v>149</v>
      </c>
      <c r="C164" s="59">
        <f t="shared" si="24"/>
        <v>134</v>
      </c>
      <c r="D164" s="28">
        <f t="shared" si="20"/>
        <v>4432364.287583868</v>
      </c>
      <c r="E164" s="28"/>
      <c r="F164" s="28">
        <f t="shared" si="21"/>
        <v>5202823.9877115935</v>
      </c>
      <c r="P164" s="2">
        <f t="shared" si="17"/>
        <v>12</v>
      </c>
      <c r="Q164" s="59">
        <f t="shared" si="23"/>
        <v>2074089.8439838614</v>
      </c>
    </row>
    <row r="165" spans="1:17" x14ac:dyDescent="0.2">
      <c r="A165" s="16">
        <f t="shared" si="22"/>
        <v>150</v>
      </c>
      <c r="C165" s="59">
        <f t="shared" si="24"/>
        <v>135</v>
      </c>
      <c r="D165" s="28">
        <f t="shared" si="20"/>
        <v>4432364.287583868</v>
      </c>
      <c r="E165" s="28"/>
      <c r="F165" s="28">
        <f t="shared" si="21"/>
        <v>5202823.9877115935</v>
      </c>
      <c r="P165" s="2">
        <f t="shared" si="17"/>
        <v>12</v>
      </c>
      <c r="Q165" s="59">
        <f t="shared" si="23"/>
        <v>2062368.7151195987</v>
      </c>
    </row>
    <row r="166" spans="1:17" x14ac:dyDescent="0.2">
      <c r="A166" s="16">
        <f t="shared" si="22"/>
        <v>151</v>
      </c>
      <c r="C166" s="59">
        <f t="shared" si="24"/>
        <v>136</v>
      </c>
      <c r="D166" s="28">
        <f t="shared" si="20"/>
        <v>4432364.287583868</v>
      </c>
      <c r="E166" s="28"/>
      <c r="F166" s="28">
        <f t="shared" si="21"/>
        <v>5202823.9877115935</v>
      </c>
      <c r="P166" s="2">
        <f t="shared" si="17"/>
        <v>12</v>
      </c>
      <c r="Q166" s="59">
        <f t="shared" si="23"/>
        <v>2050713.8248815222</v>
      </c>
    </row>
    <row r="167" spans="1:17" x14ac:dyDescent="0.2">
      <c r="A167" s="16">
        <f t="shared" si="22"/>
        <v>152</v>
      </c>
      <c r="C167" s="59">
        <f t="shared" si="24"/>
        <v>137</v>
      </c>
      <c r="D167" s="28">
        <f t="shared" si="20"/>
        <v>4432364.287583868</v>
      </c>
      <c r="E167" s="28"/>
      <c r="F167" s="28">
        <f t="shared" si="21"/>
        <v>5202823.9877115935</v>
      </c>
      <c r="P167" s="2">
        <f t="shared" si="17"/>
        <v>12</v>
      </c>
      <c r="Q167" s="59">
        <f t="shared" si="23"/>
        <v>2039124.7989408746</v>
      </c>
    </row>
    <row r="168" spans="1:17" x14ac:dyDescent="0.2">
      <c r="A168" s="16">
        <f t="shared" si="22"/>
        <v>153</v>
      </c>
      <c r="C168" s="59">
        <f t="shared" si="24"/>
        <v>138</v>
      </c>
      <c r="D168" s="28">
        <f t="shared" si="20"/>
        <v>4432364.287583868</v>
      </c>
      <c r="E168" s="28"/>
      <c r="F168" s="28">
        <f t="shared" si="21"/>
        <v>5202823.9877115935</v>
      </c>
      <c r="P168" s="2">
        <f t="shared" si="17"/>
        <v>12</v>
      </c>
      <c r="Q168" s="59">
        <f t="shared" si="23"/>
        <v>2027601.2650843125</v>
      </c>
    </row>
    <row r="169" spans="1:17" x14ac:dyDescent="0.2">
      <c r="A169" s="16">
        <f t="shared" si="22"/>
        <v>154</v>
      </c>
      <c r="C169" s="59">
        <f t="shared" si="24"/>
        <v>139</v>
      </c>
      <c r="D169" s="28">
        <f t="shared" si="20"/>
        <v>4432364.287583868</v>
      </c>
      <c r="E169" s="28"/>
      <c r="F169" s="28">
        <f t="shared" si="21"/>
        <v>5202823.9877115935</v>
      </c>
      <c r="P169" s="2">
        <f t="shared" si="17"/>
        <v>12</v>
      </c>
      <c r="Q169" s="59">
        <f t="shared" si="23"/>
        <v>2016142.8532019488</v>
      </c>
    </row>
    <row r="170" spans="1:17" x14ac:dyDescent="0.2">
      <c r="A170" s="16">
        <f t="shared" si="22"/>
        <v>155</v>
      </c>
      <c r="C170" s="59">
        <f t="shared" si="24"/>
        <v>140</v>
      </c>
      <c r="D170" s="28">
        <f t="shared" si="20"/>
        <v>4432364.287583868</v>
      </c>
      <c r="E170" s="28"/>
      <c r="F170" s="28">
        <f t="shared" si="21"/>
        <v>5202823.9877115935</v>
      </c>
      <c r="P170" s="2">
        <f t="shared" si="17"/>
        <v>12</v>
      </c>
      <c r="Q170" s="59">
        <f t="shared" si="23"/>
        <v>2004749.1952754662</v>
      </c>
    </row>
    <row r="171" spans="1:17" x14ac:dyDescent="0.2">
      <c r="A171" s="16">
        <f t="shared" si="22"/>
        <v>156</v>
      </c>
      <c r="C171" s="59">
        <f t="shared" si="24"/>
        <v>141</v>
      </c>
      <c r="D171" s="28">
        <f t="shared" si="20"/>
        <v>4432364.287583868</v>
      </c>
      <c r="E171" s="28"/>
      <c r="F171" s="28">
        <f t="shared" si="21"/>
        <v>5202823.9877115935</v>
      </c>
      <c r="P171" s="2">
        <f t="shared" si="17"/>
        <v>12</v>
      </c>
      <c r="Q171" s="59">
        <f t="shared" si="23"/>
        <v>1993419.9253663009</v>
      </c>
    </row>
    <row r="172" spans="1:17" x14ac:dyDescent="0.2">
      <c r="A172" s="16">
        <f t="shared" si="22"/>
        <v>157</v>
      </c>
      <c r="C172" s="59">
        <f t="shared" si="24"/>
        <v>142</v>
      </c>
      <c r="D172" s="28">
        <f t="shared" si="20"/>
        <v>4432364.287583868</v>
      </c>
      <c r="E172" s="28"/>
      <c r="F172" s="28">
        <f t="shared" si="21"/>
        <v>5202823.9877115935</v>
      </c>
      <c r="P172" s="2">
        <f t="shared" ref="P172:P210" si="25">P160+1</f>
        <v>12</v>
      </c>
      <c r="Q172" s="59">
        <f t="shared" si="23"/>
        <v>1982154.6796038859</v>
      </c>
    </row>
    <row r="173" spans="1:17" x14ac:dyDescent="0.2">
      <c r="A173" s="16">
        <f t="shared" si="22"/>
        <v>158</v>
      </c>
      <c r="C173" s="59">
        <f t="shared" si="24"/>
        <v>143</v>
      </c>
      <c r="D173" s="28">
        <f t="shared" si="20"/>
        <v>4432364.287583868</v>
      </c>
      <c r="E173" s="28"/>
      <c r="F173" s="28">
        <f t="shared" si="21"/>
        <v>5202823.9877115935</v>
      </c>
      <c r="P173" s="2">
        <f t="shared" si="25"/>
        <v>12</v>
      </c>
      <c r="Q173" s="59">
        <f t="shared" si="23"/>
        <v>1970953.0961739644</v>
      </c>
    </row>
    <row r="174" spans="1:17" x14ac:dyDescent="0.2">
      <c r="A174" s="16">
        <f t="shared" si="22"/>
        <v>159</v>
      </c>
      <c r="C174" s="59">
        <f t="shared" si="24"/>
        <v>144</v>
      </c>
      <c r="D174" s="28">
        <f t="shared" si="20"/>
        <v>4432364.287583868</v>
      </c>
      <c r="E174" s="28"/>
      <c r="F174" s="28">
        <f t="shared" si="21"/>
        <v>5202823.9877115935</v>
      </c>
      <c r="P174" s="2">
        <f t="shared" si="25"/>
        <v>12</v>
      </c>
      <c r="Q174" s="59">
        <f t="shared" si="23"/>
        <v>1959814.8153069699</v>
      </c>
    </row>
    <row r="175" spans="1:17" x14ac:dyDescent="0.2">
      <c r="A175" s="16">
        <f t="shared" si="22"/>
        <v>160</v>
      </c>
      <c r="C175" s="59">
        <f t="shared" si="24"/>
        <v>145</v>
      </c>
      <c r="D175" s="28">
        <f t="shared" si="20"/>
        <v>4432364.287583868</v>
      </c>
      <c r="E175" s="28"/>
      <c r="F175" s="28">
        <f t="shared" si="21"/>
        <v>5202823.9877115935</v>
      </c>
      <c r="P175" s="2">
        <f t="shared" si="25"/>
        <v>13</v>
      </c>
      <c r="Q175" s="59">
        <f t="shared" si="23"/>
        <v>1948739.4792664719</v>
      </c>
    </row>
    <row r="176" spans="1:17" x14ac:dyDescent="0.2">
      <c r="A176" s="16">
        <f t="shared" si="22"/>
        <v>161</v>
      </c>
      <c r="C176" s="59">
        <f t="shared" si="24"/>
        <v>146</v>
      </c>
      <c r="D176" s="28">
        <f t="shared" si="20"/>
        <v>4432364.287583868</v>
      </c>
      <c r="E176" s="28"/>
      <c r="F176" s="28">
        <f t="shared" si="21"/>
        <v>5202823.9877115935</v>
      </c>
      <c r="P176" s="2">
        <f t="shared" si="25"/>
        <v>13</v>
      </c>
      <c r="Q176" s="59">
        <f t="shared" si="23"/>
        <v>1937726.7323376865</v>
      </c>
    </row>
    <row r="177" spans="1:17" x14ac:dyDescent="0.2">
      <c r="A177" s="16">
        <f t="shared" si="22"/>
        <v>162</v>
      </c>
      <c r="C177" s="59">
        <f t="shared" si="24"/>
        <v>147</v>
      </c>
      <c r="D177" s="28">
        <f t="shared" si="20"/>
        <v>4432364.287583868</v>
      </c>
      <c r="E177" s="28"/>
      <c r="F177" s="28">
        <f t="shared" si="21"/>
        <v>5202823.9877115935</v>
      </c>
      <c r="P177" s="2">
        <f t="shared" si="25"/>
        <v>13</v>
      </c>
      <c r="Q177" s="59">
        <f t="shared" si="23"/>
        <v>1926776.2208160488</v>
      </c>
    </row>
    <row r="178" spans="1:17" x14ac:dyDescent="0.2">
      <c r="A178" s="16">
        <f t="shared" si="22"/>
        <v>163</v>
      </c>
      <c r="C178" s="59">
        <f t="shared" si="24"/>
        <v>148</v>
      </c>
      <c r="D178" s="28">
        <f t="shared" si="20"/>
        <v>4432364.287583868</v>
      </c>
      <c r="E178" s="28"/>
      <c r="F178" s="28">
        <f t="shared" si="21"/>
        <v>5202823.9877115935</v>
      </c>
      <c r="P178" s="2">
        <f t="shared" si="25"/>
        <v>13</v>
      </c>
      <c r="Q178" s="59">
        <f t="shared" si="23"/>
        <v>1915887.5929958555</v>
      </c>
    </row>
    <row r="179" spans="1:17" x14ac:dyDescent="0.2">
      <c r="A179" s="16">
        <f t="shared" si="22"/>
        <v>164</v>
      </c>
      <c r="C179" s="59">
        <f t="shared" si="24"/>
        <v>149</v>
      </c>
      <c r="D179" s="28">
        <f t="shared" si="20"/>
        <v>4432364.287583868</v>
      </c>
      <c r="E179" s="28"/>
      <c r="F179" s="28">
        <f t="shared" si="21"/>
        <v>5202823.9877115935</v>
      </c>
      <c r="P179" s="2">
        <f t="shared" si="25"/>
        <v>13</v>
      </c>
      <c r="Q179" s="59">
        <f t="shared" si="23"/>
        <v>1905060.4991589689</v>
      </c>
    </row>
    <row r="180" spans="1:17" x14ac:dyDescent="0.2">
      <c r="A180" s="16">
        <f t="shared" si="22"/>
        <v>165</v>
      </c>
      <c r="C180" s="59">
        <f t="shared" si="24"/>
        <v>150</v>
      </c>
      <c r="D180" s="28">
        <f t="shared" si="20"/>
        <v>4432364.287583868</v>
      </c>
      <c r="E180" s="28"/>
      <c r="F180" s="28">
        <f t="shared" si="21"/>
        <v>5202823.9877115935</v>
      </c>
      <c r="P180" s="2">
        <f t="shared" si="25"/>
        <v>13</v>
      </c>
      <c r="Q180" s="59">
        <f t="shared" si="23"/>
        <v>1894294.5915635829</v>
      </c>
    </row>
    <row r="181" spans="1:17" x14ac:dyDescent="0.2">
      <c r="A181" s="16">
        <f t="shared" si="22"/>
        <v>166</v>
      </c>
      <c r="C181" s="59">
        <f t="shared" si="24"/>
        <v>151</v>
      </c>
      <c r="D181" s="28">
        <f t="shared" si="20"/>
        <v>4432364.287583868</v>
      </c>
      <c r="E181" s="28"/>
      <c r="F181" s="28">
        <f t="shared" si="21"/>
        <v>5202823.9877115935</v>
      </c>
      <c r="P181" s="2">
        <f t="shared" si="25"/>
        <v>13</v>
      </c>
      <c r="Q181" s="59">
        <f t="shared" si="23"/>
        <v>1883589.5244330552</v>
      </c>
    </row>
    <row r="182" spans="1:17" x14ac:dyDescent="0.2">
      <c r="A182" s="16">
        <f t="shared" si="22"/>
        <v>167</v>
      </c>
      <c r="C182" s="59">
        <f t="shared" si="24"/>
        <v>152</v>
      </c>
      <c r="D182" s="28">
        <f t="shared" si="20"/>
        <v>4432364.287583868</v>
      </c>
      <c r="E182" s="28"/>
      <c r="F182" s="28">
        <f t="shared" si="21"/>
        <v>5202823.9877115935</v>
      </c>
      <c r="P182" s="2">
        <f t="shared" si="25"/>
        <v>13</v>
      </c>
      <c r="Q182" s="59">
        <f t="shared" si="23"/>
        <v>1872944.9539448025</v>
      </c>
    </row>
    <row r="183" spans="1:17" x14ac:dyDescent="0.2">
      <c r="A183" s="16">
        <f t="shared" si="22"/>
        <v>168</v>
      </c>
      <c r="C183" s="59">
        <f t="shared" si="24"/>
        <v>153</v>
      </c>
      <c r="D183" s="28">
        <f t="shared" si="20"/>
        <v>4432364.287583868</v>
      </c>
      <c r="E183" s="28"/>
      <c r="F183" s="28">
        <f t="shared" si="21"/>
        <v>5202823.9877115935</v>
      </c>
      <c r="P183" s="2">
        <f t="shared" si="25"/>
        <v>13</v>
      </c>
      <c r="Q183" s="59">
        <f t="shared" si="23"/>
        <v>1862360.5382192563</v>
      </c>
    </row>
    <row r="184" spans="1:17" x14ac:dyDescent="0.2">
      <c r="A184" s="16">
        <f t="shared" si="22"/>
        <v>169</v>
      </c>
      <c r="C184" s="59">
        <f t="shared" si="24"/>
        <v>154</v>
      </c>
      <c r="D184" s="28">
        <f t="shared" si="20"/>
        <v>4432364.287583868</v>
      </c>
      <c r="E184" s="28"/>
      <c r="F184" s="28">
        <f t="shared" si="21"/>
        <v>5202823.9877115935</v>
      </c>
      <c r="P184" s="2">
        <f t="shared" si="25"/>
        <v>13</v>
      </c>
      <c r="Q184" s="59">
        <f t="shared" si="23"/>
        <v>1851835.9373088842</v>
      </c>
    </row>
    <row r="185" spans="1:17" x14ac:dyDescent="0.2">
      <c r="A185" s="16">
        <f t="shared" si="22"/>
        <v>170</v>
      </c>
      <c r="C185" s="59">
        <f t="shared" si="24"/>
        <v>155</v>
      </c>
      <c r="D185" s="28">
        <f t="shared" si="20"/>
        <v>4432364.287583868</v>
      </c>
      <c r="E185" s="28"/>
      <c r="F185" s="28">
        <f t="shared" si="21"/>
        <v>5202823.9877115935</v>
      </c>
      <c r="P185" s="2">
        <f t="shared" si="25"/>
        <v>13</v>
      </c>
      <c r="Q185" s="59">
        <f t="shared" si="23"/>
        <v>1841370.8131872704</v>
      </c>
    </row>
    <row r="186" spans="1:17" x14ac:dyDescent="0.2">
      <c r="A186" s="16">
        <f t="shared" si="22"/>
        <v>171</v>
      </c>
      <c r="C186" s="59">
        <f t="shared" si="24"/>
        <v>156</v>
      </c>
      <c r="D186" s="28">
        <f t="shared" si="20"/>
        <v>4432364.287583868</v>
      </c>
      <c r="E186" s="28"/>
      <c r="F186" s="28">
        <f t="shared" si="21"/>
        <v>5202823.9877115935</v>
      </c>
      <c r="P186" s="2">
        <f t="shared" si="25"/>
        <v>13</v>
      </c>
      <c r="Q186" s="59">
        <f t="shared" si="23"/>
        <v>1830964.8297382577</v>
      </c>
    </row>
    <row r="187" spans="1:17" x14ac:dyDescent="0.2">
      <c r="A187" s="16">
        <f t="shared" si="22"/>
        <v>172</v>
      </c>
      <c r="C187" s="59">
        <f t="shared" si="24"/>
        <v>157</v>
      </c>
      <c r="D187" s="28">
        <f t="shared" si="20"/>
        <v>4432364.287583868</v>
      </c>
      <c r="E187" s="28"/>
      <c r="F187" s="28">
        <f t="shared" si="21"/>
        <v>5202823.9877115935</v>
      </c>
      <c r="P187" s="2">
        <f t="shared" si="25"/>
        <v>14</v>
      </c>
      <c r="Q187" s="59">
        <f t="shared" si="23"/>
        <v>1820617.6527451561</v>
      </c>
    </row>
    <row r="188" spans="1:17" x14ac:dyDescent="0.2">
      <c r="A188" s="16">
        <f t="shared" si="22"/>
        <v>173</v>
      </c>
      <c r="C188" s="59">
        <f t="shared" si="24"/>
        <v>158</v>
      </c>
      <c r="D188" s="28">
        <f t="shared" si="20"/>
        <v>4432364.287583868</v>
      </c>
      <c r="E188" s="28"/>
      <c r="F188" s="28">
        <f t="shared" si="21"/>
        <v>5202823.9877115935</v>
      </c>
      <c r="P188" s="2">
        <f t="shared" si="25"/>
        <v>14</v>
      </c>
      <c r="Q188" s="59">
        <f t="shared" si="23"/>
        <v>1810328.9498800051</v>
      </c>
    </row>
    <row r="189" spans="1:17" x14ac:dyDescent="0.2">
      <c r="A189" s="16">
        <f t="shared" si="22"/>
        <v>174</v>
      </c>
      <c r="C189" s="59">
        <f t="shared" si="24"/>
        <v>159</v>
      </c>
      <c r="D189" s="28">
        <f t="shared" si="20"/>
        <v>4432364.287583868</v>
      </c>
      <c r="E189" s="28"/>
      <c r="F189" s="28">
        <f t="shared" si="21"/>
        <v>5202823.9877115935</v>
      </c>
      <c r="P189" s="2">
        <f t="shared" si="25"/>
        <v>14</v>
      </c>
      <c r="Q189" s="59">
        <f t="shared" si="23"/>
        <v>1800098.3906929009</v>
      </c>
    </row>
    <row r="190" spans="1:17" x14ac:dyDescent="0.2">
      <c r="A190" s="16">
        <f t="shared" si="22"/>
        <v>175</v>
      </c>
      <c r="C190" s="59">
        <f t="shared" si="24"/>
        <v>160</v>
      </c>
      <c r="D190" s="28">
        <f t="shared" si="20"/>
        <v>4432364.287583868</v>
      </c>
      <c r="E190" s="28"/>
      <c r="F190" s="28">
        <f t="shared" si="21"/>
        <v>5202823.9877115935</v>
      </c>
      <c r="P190" s="2">
        <f t="shared" si="25"/>
        <v>14</v>
      </c>
      <c r="Q190" s="59">
        <f t="shared" si="23"/>
        <v>1789925.6466013829</v>
      </c>
    </row>
    <row r="191" spans="1:17" x14ac:dyDescent="0.2">
      <c r="A191" s="16">
        <f t="shared" si="22"/>
        <v>176</v>
      </c>
      <c r="C191" s="59">
        <f t="shared" si="24"/>
        <v>161</v>
      </c>
      <c r="D191" s="28">
        <f t="shared" si="20"/>
        <v>4432364.287583868</v>
      </c>
      <c r="E191" s="28"/>
      <c r="F191" s="28">
        <f t="shared" si="21"/>
        <v>5202823.9877115935</v>
      </c>
      <c r="P191" s="2">
        <f t="shared" si="25"/>
        <v>14</v>
      </c>
      <c r="Q191" s="59">
        <f t="shared" si="23"/>
        <v>1779810.3908798823</v>
      </c>
    </row>
    <row r="192" spans="1:17" x14ac:dyDescent="0.2">
      <c r="A192" s="16">
        <f t="shared" si="22"/>
        <v>177</v>
      </c>
      <c r="C192" s="59">
        <f t="shared" si="24"/>
        <v>162</v>
      </c>
      <c r="D192" s="28">
        <f t="shared" si="20"/>
        <v>4432364.287583868</v>
      </c>
      <c r="E192" s="28"/>
      <c r="F192" s="28">
        <f t="shared" si="21"/>
        <v>5202823.9877115935</v>
      </c>
      <c r="P192" s="2">
        <f t="shared" si="25"/>
        <v>14</v>
      </c>
      <c r="Q192" s="59">
        <f t="shared" si="23"/>
        <v>1769752.2986492261</v>
      </c>
    </row>
    <row r="193" spans="1:17" x14ac:dyDescent="0.2">
      <c r="A193" s="16">
        <f t="shared" si="22"/>
        <v>178</v>
      </c>
      <c r="C193" s="59">
        <f t="shared" si="24"/>
        <v>163</v>
      </c>
      <c r="D193" s="28">
        <f t="shared" si="20"/>
        <v>4432364.287583868</v>
      </c>
      <c r="E193" s="28"/>
      <c r="F193" s="28">
        <f t="shared" si="21"/>
        <v>5202823.9877115935</v>
      </c>
      <c r="P193" s="2">
        <f t="shared" si="25"/>
        <v>14</v>
      </c>
      <c r="Q193" s="59">
        <f t="shared" si="23"/>
        <v>1759751.0468662034</v>
      </c>
    </row>
    <row r="194" spans="1:17" x14ac:dyDescent="0.2">
      <c r="A194" s="16">
        <f t="shared" si="22"/>
        <v>179</v>
      </c>
      <c r="C194" s="59">
        <f t="shared" si="24"/>
        <v>164</v>
      </c>
      <c r="D194" s="28">
        <f t="shared" si="20"/>
        <v>4432364.287583868</v>
      </c>
      <c r="E194" s="28"/>
      <c r="F194" s="28">
        <f t="shared" si="21"/>
        <v>5202823.9877115935</v>
      </c>
      <c r="P194" s="2">
        <f t="shared" si="25"/>
        <v>14</v>
      </c>
      <c r="Q194" s="59">
        <f t="shared" si="23"/>
        <v>1749806.3143131901</v>
      </c>
    </row>
    <row r="195" spans="1:17" x14ac:dyDescent="0.2">
      <c r="A195" s="16">
        <f t="shared" si="22"/>
        <v>180</v>
      </c>
      <c r="C195" s="59">
        <f t="shared" si="24"/>
        <v>165</v>
      </c>
      <c r="D195" s="28">
        <f t="shared" si="20"/>
        <v>4432364.287583868</v>
      </c>
      <c r="E195" s="28"/>
      <c r="F195" s="28">
        <f t="shared" si="21"/>
        <v>5202823.9877115935</v>
      </c>
      <c r="P195" s="2">
        <f t="shared" si="25"/>
        <v>14</v>
      </c>
      <c r="Q195" s="59">
        <f t="shared" si="23"/>
        <v>1739917.7815878324</v>
      </c>
    </row>
    <row r="196" spans="1:17" x14ac:dyDescent="0.2">
      <c r="A196" s="16">
        <f t="shared" si="22"/>
        <v>181</v>
      </c>
      <c r="C196" s="59">
        <f t="shared" si="24"/>
        <v>166</v>
      </c>
      <c r="D196" s="28">
        <f t="shared" si="20"/>
        <v>4432364.287583868</v>
      </c>
      <c r="E196" s="28"/>
      <c r="F196" s="28">
        <f t="shared" si="21"/>
        <v>5202823.9877115935</v>
      </c>
      <c r="P196" s="2">
        <f t="shared" si="25"/>
        <v>14</v>
      </c>
      <c r="Q196" s="59">
        <f t="shared" si="23"/>
        <v>1730085.1310927887</v>
      </c>
    </row>
    <row r="197" spans="1:17" x14ac:dyDescent="0.2">
      <c r="A197" s="16">
        <f t="shared" si="22"/>
        <v>182</v>
      </c>
      <c r="C197" s="59">
        <f t="shared" si="24"/>
        <v>167</v>
      </c>
      <c r="D197" s="28">
        <f t="shared" si="20"/>
        <v>4432364.287583868</v>
      </c>
      <c r="E197" s="28"/>
      <c r="F197" s="28">
        <f t="shared" si="21"/>
        <v>5202823.9877115935</v>
      </c>
      <c r="P197" s="2">
        <f t="shared" si="25"/>
        <v>14</v>
      </c>
      <c r="Q197" s="59">
        <f t="shared" si="23"/>
        <v>1720308.0470255273</v>
      </c>
    </row>
    <row r="198" spans="1:17" x14ac:dyDescent="0.2">
      <c r="A198" s="16">
        <f t="shared" si="22"/>
        <v>183</v>
      </c>
      <c r="C198" s="59">
        <f t="shared" si="24"/>
        <v>168</v>
      </c>
      <c r="D198" s="28">
        <f t="shared" si="20"/>
        <v>4432364.287583868</v>
      </c>
      <c r="E198" s="28"/>
      <c r="F198" s="28">
        <f t="shared" si="21"/>
        <v>5202823.9877115935</v>
      </c>
      <c r="P198" s="2">
        <f t="shared" si="25"/>
        <v>14</v>
      </c>
      <c r="Q198" s="59">
        <f t="shared" si="23"/>
        <v>1710586.2153681847</v>
      </c>
    </row>
    <row r="199" spans="1:17" x14ac:dyDescent="0.2">
      <c r="A199" s="16">
        <f t="shared" si="22"/>
        <v>184</v>
      </c>
      <c r="C199" s="59">
        <f t="shared" si="24"/>
        <v>169</v>
      </c>
      <c r="D199" s="28">
        <f t="shared" si="20"/>
        <v>4432364.287583868</v>
      </c>
      <c r="E199" s="28"/>
      <c r="F199" s="28">
        <f t="shared" si="21"/>
        <v>5202823.9877115935</v>
      </c>
      <c r="P199" s="2">
        <f t="shared" si="25"/>
        <v>15</v>
      </c>
      <c r="Q199" s="59">
        <f t="shared" si="23"/>
        <v>1700919.323877481</v>
      </c>
    </row>
    <row r="200" spans="1:17" x14ac:dyDescent="0.2">
      <c r="A200" s="16">
        <f t="shared" si="22"/>
        <v>185</v>
      </c>
      <c r="C200" s="59">
        <f t="shared" si="24"/>
        <v>170</v>
      </c>
      <c r="D200" s="28">
        <f t="shared" si="20"/>
        <v>4432364.287583868</v>
      </c>
      <c r="E200" s="28"/>
      <c r="F200" s="28">
        <f t="shared" si="21"/>
        <v>5202823.9877115935</v>
      </c>
      <c r="P200" s="2">
        <f t="shared" si="25"/>
        <v>15</v>
      </c>
      <c r="Q200" s="59">
        <f t="shared" si="23"/>
        <v>1691307.0620746904</v>
      </c>
    </row>
    <row r="201" spans="1:17" x14ac:dyDescent="0.2">
      <c r="A201" s="16">
        <f t="shared" si="22"/>
        <v>186</v>
      </c>
      <c r="C201" s="59">
        <f t="shared" si="24"/>
        <v>171</v>
      </c>
      <c r="D201" s="28">
        <f t="shared" si="20"/>
        <v>4432364.287583868</v>
      </c>
      <c r="E201" s="28"/>
      <c r="F201" s="28">
        <f t="shared" si="21"/>
        <v>5202823.9877115935</v>
      </c>
      <c r="P201" s="2">
        <f t="shared" si="25"/>
        <v>15</v>
      </c>
      <c r="Q201" s="59">
        <f t="shared" si="23"/>
        <v>1681749.1212356677</v>
      </c>
    </row>
    <row r="202" spans="1:17" x14ac:dyDescent="0.2">
      <c r="A202" s="16">
        <f t="shared" si="22"/>
        <v>187</v>
      </c>
      <c r="C202" s="59">
        <f t="shared" si="24"/>
        <v>172</v>
      </c>
      <c r="D202" s="28">
        <f t="shared" si="20"/>
        <v>4432364.287583868</v>
      </c>
      <c r="E202" s="28"/>
      <c r="F202" s="28">
        <f t="shared" si="21"/>
        <v>5202823.9877115935</v>
      </c>
      <c r="P202" s="2">
        <f t="shared" si="25"/>
        <v>15</v>
      </c>
      <c r="Q202" s="59">
        <f t="shared" si="23"/>
        <v>1672245.1943809357</v>
      </c>
    </row>
    <row r="203" spans="1:17" x14ac:dyDescent="0.2">
      <c r="A203" s="16">
        <f t="shared" si="22"/>
        <v>188</v>
      </c>
      <c r="C203" s="59">
        <f t="shared" si="24"/>
        <v>173</v>
      </c>
      <c r="D203" s="28">
        <f t="shared" si="20"/>
        <v>4432364.287583868</v>
      </c>
      <c r="E203" s="28"/>
      <c r="F203" s="28">
        <f t="shared" si="21"/>
        <v>5202823.9877115935</v>
      </c>
      <c r="P203" s="2">
        <f t="shared" si="25"/>
        <v>15</v>
      </c>
      <c r="Q203" s="59">
        <f t="shared" si="23"/>
        <v>1662794.9762658251</v>
      </c>
    </row>
    <row r="204" spans="1:17" x14ac:dyDescent="0.2">
      <c r="A204" s="16">
        <f t="shared" si="22"/>
        <v>189</v>
      </c>
      <c r="C204" s="59">
        <f t="shared" si="24"/>
        <v>174</v>
      </c>
      <c r="D204" s="28">
        <f t="shared" si="20"/>
        <v>4432364.287583868</v>
      </c>
      <c r="E204" s="28"/>
      <c r="F204" s="28">
        <f t="shared" si="21"/>
        <v>5202823.9877115935</v>
      </c>
      <c r="P204" s="2">
        <f t="shared" si="25"/>
        <v>15</v>
      </c>
      <c r="Q204" s="59">
        <f t="shared" si="23"/>
        <v>1653398.1633706684</v>
      </c>
    </row>
    <row r="205" spans="1:17" x14ac:dyDescent="0.2">
      <c r="A205" s="16">
        <f t="shared" si="22"/>
        <v>190</v>
      </c>
      <c r="C205" s="59">
        <f t="shared" si="24"/>
        <v>175</v>
      </c>
      <c r="D205" s="28">
        <f t="shared" si="20"/>
        <v>4432364.287583868</v>
      </c>
      <c r="E205" s="28"/>
      <c r="F205" s="28">
        <f t="shared" si="21"/>
        <v>5202823.9877115935</v>
      </c>
      <c r="P205" s="2">
        <f t="shared" si="25"/>
        <v>15</v>
      </c>
      <c r="Q205" s="59">
        <f t="shared" si="23"/>
        <v>1644054.453891055</v>
      </c>
    </row>
    <row r="206" spans="1:17" x14ac:dyDescent="0.2">
      <c r="A206" s="16">
        <f t="shared" si="22"/>
        <v>191</v>
      </c>
      <c r="C206" s="59">
        <f t="shared" si="24"/>
        <v>176</v>
      </c>
      <c r="D206" s="28">
        <f t="shared" si="20"/>
        <v>4432364.287583868</v>
      </c>
      <c r="E206" s="28"/>
      <c r="F206" s="28">
        <f t="shared" si="21"/>
        <v>5202823.9877115935</v>
      </c>
      <c r="P206" s="2">
        <f t="shared" si="25"/>
        <v>15</v>
      </c>
      <c r="Q206" s="59">
        <f t="shared" si="23"/>
        <v>1634763.5477281334</v>
      </c>
    </row>
    <row r="207" spans="1:17" x14ac:dyDescent="0.2">
      <c r="A207" s="16">
        <f t="shared" si="22"/>
        <v>192</v>
      </c>
      <c r="C207" s="59">
        <f t="shared" si="24"/>
        <v>177</v>
      </c>
      <c r="D207" s="28">
        <f t="shared" si="20"/>
        <v>4432364.287583868</v>
      </c>
      <c r="E207" s="28"/>
      <c r="F207" s="28">
        <f t="shared" si="21"/>
        <v>5202823.9877115935</v>
      </c>
      <c r="P207" s="2">
        <f t="shared" si="25"/>
        <v>15</v>
      </c>
      <c r="Q207" s="59">
        <f t="shared" si="23"/>
        <v>1625525.146478978</v>
      </c>
    </row>
    <row r="208" spans="1:17" x14ac:dyDescent="0.2">
      <c r="A208" s="16">
        <f t="shared" si="22"/>
        <v>193</v>
      </c>
      <c r="C208" s="59">
        <f t="shared" si="24"/>
        <v>178</v>
      </c>
      <c r="D208" s="28">
        <f t="shared" si="20"/>
        <v>4432364.287583868</v>
      </c>
      <c r="E208" s="28"/>
      <c r="F208" s="28">
        <f t="shared" si="21"/>
        <v>5202823.9877115935</v>
      </c>
      <c r="P208" s="2">
        <f t="shared" si="25"/>
        <v>15</v>
      </c>
      <c r="Q208" s="59">
        <f t="shared" si="23"/>
        <v>1616338.9534270016</v>
      </c>
    </row>
    <row r="209" spans="1:17" x14ac:dyDescent="0.2">
      <c r="A209" s="16">
        <f t="shared" si="22"/>
        <v>194</v>
      </c>
      <c r="C209" s="59">
        <f t="shared" si="24"/>
        <v>179</v>
      </c>
      <c r="D209" s="28">
        <f t="shared" si="20"/>
        <v>4432364.287583868</v>
      </c>
      <c r="E209" s="28"/>
      <c r="F209" s="28">
        <f t="shared" si="21"/>
        <v>5202823.9877115935</v>
      </c>
      <c r="P209" s="2">
        <f t="shared" si="25"/>
        <v>15</v>
      </c>
      <c r="Q209" s="59">
        <f t="shared" si="23"/>
        <v>1607204.6735324254</v>
      </c>
    </row>
    <row r="210" spans="1:17" x14ac:dyDescent="0.2">
      <c r="A210" s="16">
        <f t="shared" si="22"/>
        <v>195</v>
      </c>
      <c r="C210" s="59">
        <f t="shared" si="24"/>
        <v>180</v>
      </c>
      <c r="D210" s="34">
        <f>D$21</f>
        <v>4432364.287583868</v>
      </c>
      <c r="E210" s="28"/>
      <c r="F210" s="34">
        <f>+F$21</f>
        <v>5202823.9877115935</v>
      </c>
      <c r="P210" s="2">
        <f t="shared" si="25"/>
        <v>15</v>
      </c>
      <c r="Q210" s="59">
        <f t="shared" si="23"/>
        <v>1598122.0134228058</v>
      </c>
    </row>
    <row r="211" spans="1:17" x14ac:dyDescent="0.2">
      <c r="A211" s="16">
        <f t="shared" si="22"/>
        <v>196</v>
      </c>
      <c r="D211" s="28">
        <f>SUM(D31:D210)</f>
        <v>797825571.76509488</v>
      </c>
      <c r="E211" s="28"/>
      <c r="F211" s="28">
        <f>SUM(F31:F210)</f>
        <v>936508317.78808451</v>
      </c>
      <c r="Q211" s="59">
        <f>SUM(Q31:Q210)</f>
        <v>498693655.27761263</v>
      </c>
    </row>
  </sheetData>
  <mergeCells count="1">
    <mergeCell ref="A1:F1"/>
  </mergeCells>
  <phoneticPr fontId="0" type="noConversion"/>
  <printOptions horizontalCentered="1"/>
  <pageMargins left="0.75" right="0.75" top="0.5" bottom="0.75" header="0.5" footer="0.5"/>
  <pageSetup scale="85" orientation="portrait" r:id="rId1"/>
  <headerFooter alignWithMargins="0">
    <oddFooter>&amp;R&amp;14&amp;A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B19C99-C3A9-43FF-935E-E8D7FC98B592}">
  <dimension ref="A1:AA30"/>
  <sheetViews>
    <sheetView workbookViewId="0">
      <selection activeCell="E34" sqref="E34"/>
    </sheetView>
  </sheetViews>
  <sheetFormatPr defaultRowHeight="12.75" x14ac:dyDescent="0.2"/>
  <cols>
    <col min="1" max="3" width="9.140625" style="100"/>
    <col min="4" max="6" width="13.5703125" style="100" customWidth="1"/>
    <col min="7" max="9" width="9.140625" style="100"/>
    <col min="10" max="10" width="14" style="100" bestFit="1" customWidth="1"/>
    <col min="11" max="12" width="13.5703125" style="100" bestFit="1" customWidth="1"/>
    <col min="13" max="25" width="13.42578125" style="100" customWidth="1"/>
    <col min="26" max="26" width="15.7109375" style="100" bestFit="1" customWidth="1"/>
    <col min="27" max="16384" width="9.140625" style="100"/>
  </cols>
  <sheetData>
    <row r="1" spans="1:26" x14ac:dyDescent="0.2">
      <c r="A1" s="99" t="s">
        <v>126</v>
      </c>
    </row>
    <row r="3" spans="1:26" x14ac:dyDescent="0.2">
      <c r="D3" s="101" t="s">
        <v>127</v>
      </c>
      <c r="E3" s="101" t="s">
        <v>128</v>
      </c>
      <c r="F3" s="101" t="s">
        <v>113</v>
      </c>
    </row>
    <row r="4" spans="1:26" x14ac:dyDescent="0.2">
      <c r="C4" s="102" t="s">
        <v>129</v>
      </c>
      <c r="D4" s="93">
        <f>'SCHEDULE MJL-S5'!E21</f>
        <v>465718464.27784997</v>
      </c>
      <c r="E4" s="93"/>
      <c r="F4" s="93">
        <f>SUM(D4:E4)</f>
        <v>465718464.27784997</v>
      </c>
      <c r="K4" s="103" t="s">
        <v>130</v>
      </c>
    </row>
    <row r="5" spans="1:26" x14ac:dyDescent="0.2">
      <c r="C5" s="102"/>
      <c r="D5" s="93"/>
      <c r="E5" s="93"/>
      <c r="F5" s="93">
        <f>SUM(D5:E5)</f>
        <v>0</v>
      </c>
      <c r="J5" s="104">
        <f>D11</f>
        <v>465718464.27784997</v>
      </c>
    </row>
    <row r="6" spans="1:26" x14ac:dyDescent="0.2">
      <c r="C6" s="102"/>
      <c r="D6" s="93"/>
      <c r="E6" s="93"/>
      <c r="F6" s="93">
        <f>SUM(D6:E6)</f>
        <v>0</v>
      </c>
      <c r="K6" s="105" t="s">
        <v>131</v>
      </c>
      <c r="L6" s="105" t="s">
        <v>132</v>
      </c>
      <c r="M6" s="105" t="s">
        <v>133</v>
      </c>
      <c r="N6" s="105" t="s">
        <v>134</v>
      </c>
      <c r="O6" s="105" t="s">
        <v>135</v>
      </c>
      <c r="P6" s="105" t="s">
        <v>136</v>
      </c>
      <c r="Q6" s="105" t="s">
        <v>137</v>
      </c>
      <c r="R6" s="105" t="s">
        <v>138</v>
      </c>
      <c r="S6" s="105" t="s">
        <v>139</v>
      </c>
      <c r="T6" s="105" t="s">
        <v>140</v>
      </c>
      <c r="U6" s="105" t="s">
        <v>141</v>
      </c>
      <c r="V6" s="105" t="s">
        <v>142</v>
      </c>
      <c r="W6" s="105" t="s">
        <v>143</v>
      </c>
      <c r="X6" s="105" t="s">
        <v>144</v>
      </c>
      <c r="Y6" s="105" t="s">
        <v>145</v>
      </c>
      <c r="Z6" s="105" t="s">
        <v>113</v>
      </c>
    </row>
    <row r="7" spans="1:26" x14ac:dyDescent="0.2">
      <c r="C7" s="102"/>
      <c r="D7" s="94">
        <f>SUM(D4:D6)</f>
        <v>465718464.27784997</v>
      </c>
      <c r="E7" s="94">
        <f>SUM(E4:E6)</f>
        <v>0</v>
      </c>
      <c r="F7" s="94">
        <f>SUM(F4:F6)</f>
        <v>465718464.27784997</v>
      </c>
      <c r="J7" s="102" t="s">
        <v>146</v>
      </c>
      <c r="K7" s="93">
        <f>$J$5/15</f>
        <v>31047897.618523333</v>
      </c>
      <c r="L7" s="93">
        <f t="shared" ref="L7:Y7" si="0">$J$5/15</f>
        <v>31047897.618523333</v>
      </c>
      <c r="M7" s="93">
        <f t="shared" si="0"/>
        <v>31047897.618523333</v>
      </c>
      <c r="N7" s="93">
        <f t="shared" si="0"/>
        <v>31047897.618523333</v>
      </c>
      <c r="O7" s="93">
        <f t="shared" si="0"/>
        <v>31047897.618523333</v>
      </c>
      <c r="P7" s="93">
        <f t="shared" si="0"/>
        <v>31047897.618523333</v>
      </c>
      <c r="Q7" s="93">
        <f t="shared" si="0"/>
        <v>31047897.618523333</v>
      </c>
      <c r="R7" s="93">
        <f t="shared" si="0"/>
        <v>31047897.618523333</v>
      </c>
      <c r="S7" s="93">
        <f t="shared" si="0"/>
        <v>31047897.618523333</v>
      </c>
      <c r="T7" s="93">
        <f t="shared" si="0"/>
        <v>31047897.618523333</v>
      </c>
      <c r="U7" s="93">
        <f t="shared" si="0"/>
        <v>31047897.618523333</v>
      </c>
      <c r="V7" s="93">
        <f t="shared" si="0"/>
        <v>31047897.618523333</v>
      </c>
      <c r="W7" s="93">
        <f t="shared" si="0"/>
        <v>31047897.618523333</v>
      </c>
      <c r="X7" s="93">
        <f t="shared" si="0"/>
        <v>31047897.618523333</v>
      </c>
      <c r="Y7" s="93">
        <f t="shared" si="0"/>
        <v>31047897.618523333</v>
      </c>
      <c r="Z7" s="104">
        <f>SUM(K7:Y7)</f>
        <v>465718464.27785015</v>
      </c>
    </row>
    <row r="8" spans="1:26" x14ac:dyDescent="0.2">
      <c r="C8" s="102"/>
      <c r="D8" s="93"/>
      <c r="E8" s="93"/>
      <c r="F8" s="93"/>
      <c r="J8" s="102" t="s">
        <v>147</v>
      </c>
      <c r="K8" s="93">
        <f t="shared" ref="K8:Y8" si="1">K14</f>
        <v>22578031.148190167</v>
      </c>
      <c r="L8" s="93">
        <f t="shared" si="1"/>
        <v>22578031.148190167</v>
      </c>
      <c r="M8" s="93">
        <f t="shared" si="1"/>
        <v>22578031.148190167</v>
      </c>
      <c r="N8" s="93">
        <f t="shared" si="1"/>
        <v>22578031.148190167</v>
      </c>
      <c r="O8" s="93">
        <f t="shared" si="1"/>
        <v>22578031.148190167</v>
      </c>
      <c r="P8" s="93">
        <f t="shared" si="1"/>
        <v>22578031.148190167</v>
      </c>
      <c r="Q8" s="93">
        <f t="shared" si="1"/>
        <v>22578031.148190167</v>
      </c>
      <c r="R8" s="93">
        <f t="shared" si="1"/>
        <v>22578031.148190167</v>
      </c>
      <c r="S8" s="93">
        <f t="shared" si="1"/>
        <v>22578031.148190167</v>
      </c>
      <c r="T8" s="93">
        <f t="shared" si="1"/>
        <v>22578031.148190167</v>
      </c>
      <c r="U8" s="93">
        <f t="shared" si="1"/>
        <v>22578031.148190167</v>
      </c>
      <c r="V8" s="93">
        <f t="shared" si="1"/>
        <v>22578031.148190167</v>
      </c>
      <c r="W8" s="93">
        <f t="shared" si="1"/>
        <v>22578031.148190167</v>
      </c>
      <c r="X8" s="93">
        <f t="shared" si="1"/>
        <v>22578031.148190167</v>
      </c>
      <c r="Y8" s="93">
        <f t="shared" si="1"/>
        <v>22578031.148190167</v>
      </c>
      <c r="Z8" s="104">
        <f>SUM(K8:Y8)</f>
        <v>338670467.22285241</v>
      </c>
    </row>
    <row r="9" spans="1:26" x14ac:dyDescent="0.2">
      <c r="C9" s="102" t="s">
        <v>148</v>
      </c>
      <c r="D9" s="93"/>
      <c r="E9" s="93">
        <f>'SCHEDULE MJL-S5'!E23</f>
        <v>10402536.1842</v>
      </c>
      <c r="F9" s="93">
        <f>SUM(D9:E9)</f>
        <v>10402536.1842</v>
      </c>
      <c r="J9" s="102" t="s">
        <v>149</v>
      </c>
      <c r="K9" s="93">
        <v>9661624.723730268</v>
      </c>
      <c r="L9" s="93">
        <v>9661624.723730268</v>
      </c>
      <c r="M9" s="93">
        <v>9661624.723730268</v>
      </c>
      <c r="N9" s="93">
        <v>9661624.723730268</v>
      </c>
      <c r="O9" s="93">
        <v>9661624.723730268</v>
      </c>
      <c r="P9" s="93">
        <v>9661624.723730268</v>
      </c>
      <c r="Q9" s="93">
        <v>9661624.723730268</v>
      </c>
      <c r="R9" s="93">
        <v>9661624.723730268</v>
      </c>
      <c r="S9" s="93">
        <v>9661624.723730268</v>
      </c>
      <c r="T9" s="93">
        <v>9661624.723730268</v>
      </c>
      <c r="U9" s="93">
        <v>9661624.723730268</v>
      </c>
      <c r="V9" s="93">
        <v>9661624.723730268</v>
      </c>
      <c r="W9" s="93">
        <v>9661624.723730268</v>
      </c>
      <c r="X9" s="93">
        <v>9661624.723730268</v>
      </c>
      <c r="Y9" s="93">
        <v>9661624.723730268</v>
      </c>
      <c r="Z9" s="104">
        <f>SUM(K9:Y9)</f>
        <v>144924370.85595402</v>
      </c>
    </row>
    <row r="10" spans="1:26" x14ac:dyDescent="0.2">
      <c r="C10" s="102"/>
      <c r="D10" s="93"/>
      <c r="E10" s="93"/>
      <c r="F10" s="93"/>
      <c r="Z10" s="106"/>
    </row>
    <row r="11" spans="1:26" x14ac:dyDescent="0.2">
      <c r="C11" s="102"/>
      <c r="D11" s="94">
        <f>SUM(D7:D10)</f>
        <v>465718464.27784997</v>
      </c>
      <c r="E11" s="94">
        <f>SUM(E7:E10)</f>
        <v>10402536.1842</v>
      </c>
      <c r="F11" s="107">
        <f>SUM(F7:F10)</f>
        <v>476121000.46204996</v>
      </c>
      <c r="J11" s="102" t="s">
        <v>150</v>
      </c>
      <c r="K11" s="94">
        <f t="shared" ref="K11:Y11" si="2">K7+K8+K9</f>
        <v>63287553.490443766</v>
      </c>
      <c r="L11" s="94">
        <f t="shared" si="2"/>
        <v>63287553.490443766</v>
      </c>
      <c r="M11" s="94">
        <f t="shared" si="2"/>
        <v>63287553.490443766</v>
      </c>
      <c r="N11" s="94">
        <f t="shared" si="2"/>
        <v>63287553.490443766</v>
      </c>
      <c r="O11" s="94">
        <f t="shared" si="2"/>
        <v>63287553.490443766</v>
      </c>
      <c r="P11" s="94">
        <f t="shared" si="2"/>
        <v>63287553.490443766</v>
      </c>
      <c r="Q11" s="94">
        <f t="shared" si="2"/>
        <v>63287553.490443766</v>
      </c>
      <c r="R11" s="94">
        <f t="shared" si="2"/>
        <v>63287553.490443766</v>
      </c>
      <c r="S11" s="94">
        <f t="shared" si="2"/>
        <v>63287553.490443766</v>
      </c>
      <c r="T11" s="94">
        <f t="shared" si="2"/>
        <v>63287553.490443766</v>
      </c>
      <c r="U11" s="94">
        <f t="shared" si="2"/>
        <v>63287553.490443766</v>
      </c>
      <c r="V11" s="94">
        <f t="shared" si="2"/>
        <v>63287553.490443766</v>
      </c>
      <c r="W11" s="94">
        <f t="shared" si="2"/>
        <v>63287553.490443766</v>
      </c>
      <c r="X11" s="94">
        <f t="shared" si="2"/>
        <v>63287553.490443766</v>
      </c>
      <c r="Y11" s="94">
        <f t="shared" si="2"/>
        <v>63287553.490443766</v>
      </c>
      <c r="Z11" s="104">
        <f>SUM(K11:Y11)</f>
        <v>949313302.35665607</v>
      </c>
    </row>
    <row r="12" spans="1:26" x14ac:dyDescent="0.2">
      <c r="C12" s="102" t="s">
        <v>151</v>
      </c>
      <c r="D12" s="95">
        <v>0.23733082999999999</v>
      </c>
      <c r="E12" s="96" t="s">
        <v>152</v>
      </c>
      <c r="F12" s="93"/>
      <c r="J12" s="102"/>
      <c r="K12" s="93"/>
      <c r="L12" s="93"/>
      <c r="M12" s="93"/>
    </row>
    <row r="13" spans="1:26" x14ac:dyDescent="0.2">
      <c r="C13" s="108" t="s">
        <v>149</v>
      </c>
      <c r="D13" s="93">
        <f>D11*D12</f>
        <v>110529349.67338748</v>
      </c>
      <c r="E13" s="93"/>
      <c r="F13" s="93"/>
      <c r="J13" s="102" t="s">
        <v>153</v>
      </c>
      <c r="K13" s="93">
        <f t="shared" ref="K13:Y13" si="3">K11-K14-K9</f>
        <v>31047897.618523329</v>
      </c>
      <c r="L13" s="93">
        <f t="shared" si="3"/>
        <v>31047897.618523329</v>
      </c>
      <c r="M13" s="93">
        <f t="shared" si="3"/>
        <v>31047897.618523329</v>
      </c>
      <c r="N13" s="93">
        <f t="shared" si="3"/>
        <v>31047897.618523329</v>
      </c>
      <c r="O13" s="93">
        <f t="shared" si="3"/>
        <v>31047897.618523329</v>
      </c>
      <c r="P13" s="93">
        <f t="shared" si="3"/>
        <v>31047897.618523329</v>
      </c>
      <c r="Q13" s="93">
        <f t="shared" si="3"/>
        <v>31047897.618523329</v>
      </c>
      <c r="R13" s="93">
        <f t="shared" si="3"/>
        <v>31047897.618523329</v>
      </c>
      <c r="S13" s="93">
        <f t="shared" si="3"/>
        <v>31047897.618523329</v>
      </c>
      <c r="T13" s="93">
        <f t="shared" si="3"/>
        <v>31047897.618523329</v>
      </c>
      <c r="U13" s="93">
        <f t="shared" si="3"/>
        <v>31047897.618523329</v>
      </c>
      <c r="V13" s="93">
        <f t="shared" si="3"/>
        <v>31047897.618523329</v>
      </c>
      <c r="W13" s="93">
        <f t="shared" si="3"/>
        <v>31047897.618523329</v>
      </c>
      <c r="X13" s="93">
        <f t="shared" si="3"/>
        <v>31047897.618523329</v>
      </c>
      <c r="Y13" s="93">
        <f t="shared" si="3"/>
        <v>31047897.618523329</v>
      </c>
      <c r="Z13" s="104">
        <f>SUM(K13:Y13)</f>
        <v>465718464.27785015</v>
      </c>
    </row>
    <row r="14" spans="1:26" x14ac:dyDescent="0.2">
      <c r="C14" s="102" t="s">
        <v>154</v>
      </c>
      <c r="D14" s="100">
        <f>1/(1-D12)</f>
        <v>1.3111845074319708</v>
      </c>
      <c r="J14" s="102" t="s">
        <v>155</v>
      </c>
      <c r="K14" s="93">
        <f>$J$5*'SCHEDULE MJL-S5'!$E$26</f>
        <v>22578031.148190167</v>
      </c>
      <c r="L14" s="93">
        <f>$J$5*'SCHEDULE MJL-S5'!$E$26</f>
        <v>22578031.148190167</v>
      </c>
      <c r="M14" s="93">
        <f>$J$5*'SCHEDULE MJL-S5'!$E$26</f>
        <v>22578031.148190167</v>
      </c>
      <c r="N14" s="93">
        <f>$J$5*'SCHEDULE MJL-S5'!$E$26</f>
        <v>22578031.148190167</v>
      </c>
      <c r="O14" s="93">
        <f>$J$5*'SCHEDULE MJL-S5'!$E$26</f>
        <v>22578031.148190167</v>
      </c>
      <c r="P14" s="93">
        <f>$J$5*'SCHEDULE MJL-S5'!$E$26</f>
        <v>22578031.148190167</v>
      </c>
      <c r="Q14" s="93">
        <f>$J$5*'SCHEDULE MJL-S5'!$E$26</f>
        <v>22578031.148190167</v>
      </c>
      <c r="R14" s="93">
        <f>$J$5*'SCHEDULE MJL-S5'!$E$26</f>
        <v>22578031.148190167</v>
      </c>
      <c r="S14" s="93">
        <f>$J$5*'SCHEDULE MJL-S5'!$E$26</f>
        <v>22578031.148190167</v>
      </c>
      <c r="T14" s="93">
        <f>$J$5*'SCHEDULE MJL-S5'!$E$26</f>
        <v>22578031.148190167</v>
      </c>
      <c r="U14" s="93">
        <f>$J$5*'SCHEDULE MJL-S5'!$E$26</f>
        <v>22578031.148190167</v>
      </c>
      <c r="V14" s="93">
        <f>$J$5*'SCHEDULE MJL-S5'!$E$26</f>
        <v>22578031.148190167</v>
      </c>
      <c r="W14" s="93">
        <f>$J$5*'SCHEDULE MJL-S5'!$E$26</f>
        <v>22578031.148190167</v>
      </c>
      <c r="X14" s="93">
        <f>$J$5*'SCHEDULE MJL-S5'!$E$26</f>
        <v>22578031.148190167</v>
      </c>
      <c r="Y14" s="93">
        <f>$J$5*'SCHEDULE MJL-S5'!$E$26</f>
        <v>22578031.148190167</v>
      </c>
      <c r="Z14" s="104">
        <f>SUM(K14:Y14)</f>
        <v>338670467.22285241</v>
      </c>
    </row>
    <row r="15" spans="1:26" ht="13.5" thickBot="1" x14ac:dyDescent="0.25">
      <c r="C15" s="102" t="s">
        <v>156</v>
      </c>
      <c r="D15" s="114">
        <f>D13*D14</f>
        <v>144924370.90827662</v>
      </c>
      <c r="J15" s="102"/>
      <c r="K15" s="93"/>
      <c r="L15" s="93"/>
      <c r="M15" s="93"/>
      <c r="Z15" s="106"/>
    </row>
    <row r="16" spans="1:26" ht="13.5" thickTop="1" x14ac:dyDescent="0.2">
      <c r="J16" s="102" t="s">
        <v>157</v>
      </c>
      <c r="K16" s="94">
        <f t="shared" ref="K16:Y16" si="4">K11-K13-K14</f>
        <v>9661624.7237302698</v>
      </c>
      <c r="L16" s="94">
        <f t="shared" si="4"/>
        <v>9661624.7237302698</v>
      </c>
      <c r="M16" s="94">
        <f t="shared" si="4"/>
        <v>9661624.7237302698</v>
      </c>
      <c r="N16" s="94">
        <f t="shared" si="4"/>
        <v>9661624.7237302698</v>
      </c>
      <c r="O16" s="94">
        <f t="shared" si="4"/>
        <v>9661624.7237302698</v>
      </c>
      <c r="P16" s="94">
        <f t="shared" si="4"/>
        <v>9661624.7237302698</v>
      </c>
      <c r="Q16" s="94">
        <f t="shared" si="4"/>
        <v>9661624.7237302698</v>
      </c>
      <c r="R16" s="94">
        <f t="shared" si="4"/>
        <v>9661624.7237302698</v>
      </c>
      <c r="S16" s="94">
        <f t="shared" si="4"/>
        <v>9661624.7237302698</v>
      </c>
      <c r="T16" s="94">
        <f t="shared" si="4"/>
        <v>9661624.7237302698</v>
      </c>
      <c r="U16" s="94">
        <f t="shared" si="4"/>
        <v>9661624.7237302698</v>
      </c>
      <c r="V16" s="94">
        <f t="shared" si="4"/>
        <v>9661624.7237302698</v>
      </c>
      <c r="W16" s="94">
        <f t="shared" si="4"/>
        <v>9661624.7237302698</v>
      </c>
      <c r="X16" s="94">
        <f t="shared" si="4"/>
        <v>9661624.7237302698</v>
      </c>
      <c r="Y16" s="94">
        <f t="shared" si="4"/>
        <v>9661624.7237302698</v>
      </c>
      <c r="Z16" s="104">
        <f>SUM(K16:Y16)</f>
        <v>144924370.85595402</v>
      </c>
    </row>
    <row r="17" spans="1:27" x14ac:dyDescent="0.2">
      <c r="D17" s="109"/>
      <c r="J17" s="102" t="s">
        <v>158</v>
      </c>
      <c r="K17" s="104">
        <f t="shared" ref="K17:Y17" si="5">K13</f>
        <v>31047897.618523329</v>
      </c>
      <c r="L17" s="104">
        <f t="shared" si="5"/>
        <v>31047897.618523329</v>
      </c>
      <c r="M17" s="104">
        <f t="shared" si="5"/>
        <v>31047897.618523329</v>
      </c>
      <c r="N17" s="104">
        <f t="shared" si="5"/>
        <v>31047897.618523329</v>
      </c>
      <c r="O17" s="104">
        <f t="shared" si="5"/>
        <v>31047897.618523329</v>
      </c>
      <c r="P17" s="104">
        <f t="shared" si="5"/>
        <v>31047897.618523329</v>
      </c>
      <c r="Q17" s="104">
        <f t="shared" si="5"/>
        <v>31047897.618523329</v>
      </c>
      <c r="R17" s="104">
        <f t="shared" si="5"/>
        <v>31047897.618523329</v>
      </c>
      <c r="S17" s="104">
        <f t="shared" si="5"/>
        <v>31047897.618523329</v>
      </c>
      <c r="T17" s="104">
        <f t="shared" si="5"/>
        <v>31047897.618523329</v>
      </c>
      <c r="U17" s="104">
        <f t="shared" si="5"/>
        <v>31047897.618523329</v>
      </c>
      <c r="V17" s="104">
        <f t="shared" si="5"/>
        <v>31047897.618523329</v>
      </c>
      <c r="W17" s="104">
        <f t="shared" si="5"/>
        <v>31047897.618523329</v>
      </c>
      <c r="X17" s="104">
        <f t="shared" si="5"/>
        <v>31047897.618523329</v>
      </c>
      <c r="Y17" s="104">
        <f t="shared" si="5"/>
        <v>31047897.618523329</v>
      </c>
      <c r="Z17" s="110">
        <f>SUM(K17:Y17)</f>
        <v>465718464.27785015</v>
      </c>
    </row>
    <row r="18" spans="1:27" x14ac:dyDescent="0.2">
      <c r="D18" s="109" t="s">
        <v>159</v>
      </c>
      <c r="J18" s="102" t="s">
        <v>160</v>
      </c>
      <c r="K18" s="111">
        <f t="shared" ref="K18:Y18" si="6">K16+K17</f>
        <v>40709522.342253596</v>
      </c>
      <c r="L18" s="111">
        <f t="shared" si="6"/>
        <v>40709522.342253596</v>
      </c>
      <c r="M18" s="111">
        <f t="shared" si="6"/>
        <v>40709522.342253596</v>
      </c>
      <c r="N18" s="111">
        <f t="shared" si="6"/>
        <v>40709522.342253596</v>
      </c>
      <c r="O18" s="111">
        <f t="shared" si="6"/>
        <v>40709522.342253596</v>
      </c>
      <c r="P18" s="111">
        <f t="shared" si="6"/>
        <v>40709522.342253596</v>
      </c>
      <c r="Q18" s="111">
        <f t="shared" si="6"/>
        <v>40709522.342253596</v>
      </c>
      <c r="R18" s="111">
        <f t="shared" si="6"/>
        <v>40709522.342253596</v>
      </c>
      <c r="S18" s="111">
        <f t="shared" si="6"/>
        <v>40709522.342253596</v>
      </c>
      <c r="T18" s="111">
        <f t="shared" si="6"/>
        <v>40709522.342253596</v>
      </c>
      <c r="U18" s="111">
        <f t="shared" si="6"/>
        <v>40709522.342253596</v>
      </c>
      <c r="V18" s="111">
        <f t="shared" si="6"/>
        <v>40709522.342253596</v>
      </c>
      <c r="W18" s="111">
        <f t="shared" si="6"/>
        <v>40709522.342253596</v>
      </c>
      <c r="X18" s="111">
        <f t="shared" si="6"/>
        <v>40709522.342253596</v>
      </c>
      <c r="Y18" s="111">
        <f t="shared" si="6"/>
        <v>40709522.342253596</v>
      </c>
      <c r="Z18" s="112">
        <f>SUM(K18:Y18)</f>
        <v>610642835.13380373</v>
      </c>
    </row>
    <row r="19" spans="1:27" x14ac:dyDescent="0.2">
      <c r="J19" s="102" t="s">
        <v>149</v>
      </c>
      <c r="K19" s="111">
        <f t="shared" ref="K19:Y19" si="7">K18*$D$12</f>
        <v>9661624.726390589</v>
      </c>
      <c r="L19" s="111">
        <f t="shared" si="7"/>
        <v>9661624.726390589</v>
      </c>
      <c r="M19" s="111">
        <f t="shared" si="7"/>
        <v>9661624.726390589</v>
      </c>
      <c r="N19" s="111">
        <f t="shared" si="7"/>
        <v>9661624.726390589</v>
      </c>
      <c r="O19" s="111">
        <f t="shared" si="7"/>
        <v>9661624.726390589</v>
      </c>
      <c r="P19" s="111">
        <f t="shared" si="7"/>
        <v>9661624.726390589</v>
      </c>
      <c r="Q19" s="111">
        <f t="shared" si="7"/>
        <v>9661624.726390589</v>
      </c>
      <c r="R19" s="111">
        <f t="shared" si="7"/>
        <v>9661624.726390589</v>
      </c>
      <c r="S19" s="111">
        <f t="shared" si="7"/>
        <v>9661624.726390589</v>
      </c>
      <c r="T19" s="111">
        <f t="shared" si="7"/>
        <v>9661624.726390589</v>
      </c>
      <c r="U19" s="111">
        <f t="shared" si="7"/>
        <v>9661624.726390589</v>
      </c>
      <c r="V19" s="111">
        <f t="shared" si="7"/>
        <v>9661624.726390589</v>
      </c>
      <c r="W19" s="111">
        <f t="shared" si="7"/>
        <v>9661624.726390589</v>
      </c>
      <c r="X19" s="111">
        <f t="shared" si="7"/>
        <v>9661624.726390589</v>
      </c>
      <c r="Y19" s="111">
        <f t="shared" si="7"/>
        <v>9661624.726390589</v>
      </c>
      <c r="Z19" s="104">
        <f>SUM(K19:Y19)</f>
        <v>144924370.89585882</v>
      </c>
      <c r="AA19" s="100" t="s">
        <v>161</v>
      </c>
    </row>
    <row r="20" spans="1:27" x14ac:dyDescent="0.2">
      <c r="K20" s="109" t="s">
        <v>159</v>
      </c>
    </row>
    <row r="21" spans="1:27" x14ac:dyDescent="0.2">
      <c r="A21" s="99" t="s">
        <v>162</v>
      </c>
    </row>
    <row r="23" spans="1:27" x14ac:dyDescent="0.2">
      <c r="D23" s="97" t="s">
        <v>163</v>
      </c>
      <c r="E23" s="93">
        <v>-25631729.640000001</v>
      </c>
    </row>
    <row r="24" spans="1:27" x14ac:dyDescent="0.2">
      <c r="D24" s="97" t="s">
        <v>154</v>
      </c>
      <c r="E24" s="106">
        <f>D14</f>
        <v>1.3111845074319708</v>
      </c>
      <c r="K24" s="106"/>
      <c r="L24" s="106"/>
      <c r="M24" s="106"/>
      <c r="N24" s="106"/>
      <c r="O24" s="106"/>
      <c r="P24" s="106"/>
      <c r="Q24" s="106"/>
      <c r="R24" s="106"/>
      <c r="S24" s="106"/>
      <c r="T24" s="106"/>
      <c r="U24" s="106"/>
      <c r="V24" s="106"/>
      <c r="W24" s="106"/>
      <c r="X24" s="106"/>
      <c r="Y24" s="106"/>
      <c r="Z24" s="106"/>
    </row>
    <row r="25" spans="1:27" x14ac:dyDescent="0.2">
      <c r="D25" s="97" t="s">
        <v>164</v>
      </c>
      <c r="E25" s="93">
        <f>E23*E24</f>
        <v>-33607926.802652843</v>
      </c>
      <c r="J25" s="97" t="s">
        <v>163</v>
      </c>
      <c r="K25" s="93">
        <f>-K19</f>
        <v>-9661624.726390589</v>
      </c>
      <c r="L25" s="93">
        <f>-L19</f>
        <v>-9661624.726390589</v>
      </c>
      <c r="M25" s="93">
        <f>-M19</f>
        <v>-9661624.726390589</v>
      </c>
      <c r="N25" s="93">
        <f>-(SUM(K25:M25)-E25)</f>
        <v>-4623052.6234810762</v>
      </c>
      <c r="O25" s="93">
        <v>0</v>
      </c>
      <c r="P25" s="93">
        <v>0</v>
      </c>
      <c r="Q25" s="93">
        <v>0</v>
      </c>
      <c r="R25" s="93">
        <v>0</v>
      </c>
      <c r="S25" s="93">
        <v>0</v>
      </c>
      <c r="T25" s="93">
        <v>0</v>
      </c>
      <c r="U25" s="93">
        <v>0</v>
      </c>
      <c r="V25" s="93">
        <v>0</v>
      </c>
      <c r="W25" s="93">
        <v>0</v>
      </c>
      <c r="X25" s="93">
        <v>0</v>
      </c>
      <c r="Y25" s="93">
        <v>0</v>
      </c>
      <c r="Z25" s="93">
        <f>SUM(K25:Y25)</f>
        <v>-33607926.802652843</v>
      </c>
    </row>
    <row r="26" spans="1:27" x14ac:dyDescent="0.2">
      <c r="K26" s="93"/>
      <c r="L26" s="93"/>
      <c r="M26" s="93"/>
      <c r="N26" s="93"/>
      <c r="O26" s="93"/>
      <c r="P26" s="93"/>
      <c r="Q26" s="93"/>
      <c r="R26" s="93"/>
      <c r="S26" s="93"/>
      <c r="T26" s="93"/>
      <c r="U26" s="93"/>
      <c r="V26" s="93"/>
      <c r="W26" s="93"/>
      <c r="X26" s="93"/>
      <c r="Y26" s="93"/>
      <c r="Z26" s="93"/>
    </row>
    <row r="27" spans="1:27" ht="13.5" thickBot="1" x14ac:dyDescent="0.25">
      <c r="D27" s="97" t="s">
        <v>165</v>
      </c>
      <c r="E27" s="113">
        <f>D15+E25</f>
        <v>111316444.10562378</v>
      </c>
      <c r="J27" s="97" t="s">
        <v>165</v>
      </c>
      <c r="K27" s="98">
        <f>K19+K25</f>
        <v>0</v>
      </c>
      <c r="L27" s="98">
        <f>L19+L25</f>
        <v>0</v>
      </c>
      <c r="M27" s="98">
        <f>M19+M25</f>
        <v>0</v>
      </c>
      <c r="N27" s="98">
        <f>N19+N25</f>
        <v>5038572.1029095128</v>
      </c>
      <c r="O27" s="98">
        <f t="shared" ref="O27:Y27" si="8">O19+O25</f>
        <v>9661624.726390589</v>
      </c>
      <c r="P27" s="98">
        <f t="shared" si="8"/>
        <v>9661624.726390589</v>
      </c>
      <c r="Q27" s="98">
        <f t="shared" si="8"/>
        <v>9661624.726390589</v>
      </c>
      <c r="R27" s="98">
        <f t="shared" si="8"/>
        <v>9661624.726390589</v>
      </c>
      <c r="S27" s="98">
        <f t="shared" si="8"/>
        <v>9661624.726390589</v>
      </c>
      <c r="T27" s="98">
        <f t="shared" si="8"/>
        <v>9661624.726390589</v>
      </c>
      <c r="U27" s="98">
        <f t="shared" si="8"/>
        <v>9661624.726390589</v>
      </c>
      <c r="V27" s="98">
        <f t="shared" si="8"/>
        <v>9661624.726390589</v>
      </c>
      <c r="W27" s="98">
        <f t="shared" si="8"/>
        <v>9661624.726390589</v>
      </c>
      <c r="X27" s="98">
        <f t="shared" si="8"/>
        <v>9661624.726390589</v>
      </c>
      <c r="Y27" s="98">
        <f t="shared" si="8"/>
        <v>9661624.726390589</v>
      </c>
      <c r="Z27" s="98">
        <f>SUM(K27:Y27)</f>
        <v>111316444.09320596</v>
      </c>
    </row>
    <row r="28" spans="1:27" ht="13.5" thickTop="1" x14ac:dyDescent="0.2"/>
    <row r="29" spans="1:27" ht="13.5" thickBot="1" x14ac:dyDescent="0.25">
      <c r="D29" s="97" t="s">
        <v>166</v>
      </c>
      <c r="E29" s="98">
        <f>E27/15</f>
        <v>7421096.2737082522</v>
      </c>
    </row>
    <row r="30" spans="1:27" ht="13.5" thickTop="1" x14ac:dyDescent="0.2"/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47EE1C-8CC9-4F8C-AE8D-CE68382A3C47}">
  <dimension ref="A1:G31"/>
  <sheetViews>
    <sheetView workbookViewId="0">
      <selection activeCell="K12" sqref="K12"/>
    </sheetView>
  </sheetViews>
  <sheetFormatPr defaultRowHeight="12.75" x14ac:dyDescent="0.2"/>
  <cols>
    <col min="2" max="2" width="12.7109375" bestFit="1" customWidth="1"/>
    <col min="4" max="4" width="14.140625" bestFit="1" customWidth="1"/>
    <col min="5" max="6" width="12.7109375" bestFit="1" customWidth="1"/>
    <col min="7" max="7" width="17" bestFit="1" customWidth="1"/>
  </cols>
  <sheetData>
    <row r="1" spans="1:7" ht="15.75" x14ac:dyDescent="0.2">
      <c r="A1" s="143" t="s">
        <v>106</v>
      </c>
      <c r="B1" s="144" t="s">
        <v>167</v>
      </c>
      <c r="C1" s="145"/>
      <c r="D1" s="144" t="s">
        <v>168</v>
      </c>
      <c r="E1" s="146" t="s">
        <v>146</v>
      </c>
      <c r="F1" s="145" t="s">
        <v>169</v>
      </c>
      <c r="G1" s="147" t="s">
        <v>170</v>
      </c>
    </row>
    <row r="2" spans="1:7" ht="15" x14ac:dyDescent="0.2">
      <c r="A2" s="148">
        <v>0</v>
      </c>
      <c r="B2" s="149">
        <v>45646</v>
      </c>
      <c r="C2" s="150"/>
      <c r="D2" s="151">
        <v>476121000</v>
      </c>
      <c r="E2" s="152"/>
      <c r="F2" s="153"/>
      <c r="G2" s="152"/>
    </row>
    <row r="3" spans="1:7" ht="15" x14ac:dyDescent="0.2">
      <c r="A3" s="154">
        <v>0.8</v>
      </c>
      <c r="B3" s="155">
        <v>45931</v>
      </c>
      <c r="C3" s="156"/>
      <c r="D3" s="151">
        <v>458736577</v>
      </c>
      <c r="E3" s="157">
        <v>17384423</v>
      </c>
      <c r="F3" s="158">
        <v>18024486</v>
      </c>
      <c r="G3" s="157">
        <v>35408909</v>
      </c>
    </row>
    <row r="4" spans="1:7" ht="15" x14ac:dyDescent="0.2">
      <c r="A4" s="154">
        <v>1.3</v>
      </c>
      <c r="B4" s="155">
        <v>46113</v>
      </c>
      <c r="C4" s="156"/>
      <c r="D4" s="151">
        <v>447171774</v>
      </c>
      <c r="E4" s="157">
        <v>11564803</v>
      </c>
      <c r="F4" s="158">
        <v>11124362</v>
      </c>
      <c r="G4" s="157">
        <v>22689165</v>
      </c>
    </row>
    <row r="5" spans="1:7" ht="15" x14ac:dyDescent="0.2">
      <c r="A5" s="154">
        <v>1.8</v>
      </c>
      <c r="B5" s="155">
        <v>46296</v>
      </c>
      <c r="C5" s="156"/>
      <c r="D5" s="151">
        <v>435321667</v>
      </c>
      <c r="E5" s="157">
        <v>11850107</v>
      </c>
      <c r="F5" s="158">
        <v>10843916</v>
      </c>
      <c r="G5" s="157">
        <v>22694022</v>
      </c>
    </row>
    <row r="6" spans="1:7" ht="15" x14ac:dyDescent="0.2">
      <c r="A6" s="154">
        <v>2.2999999999999998</v>
      </c>
      <c r="B6" s="155">
        <v>46478</v>
      </c>
      <c r="C6" s="156"/>
      <c r="D6" s="151">
        <v>423179218</v>
      </c>
      <c r="E6" s="157">
        <v>12142449</v>
      </c>
      <c r="F6" s="158">
        <v>10556550</v>
      </c>
      <c r="G6" s="157">
        <v>22698999</v>
      </c>
    </row>
    <row r="7" spans="1:7" ht="15" x14ac:dyDescent="0.2">
      <c r="A7" s="154">
        <v>2.8</v>
      </c>
      <c r="B7" s="155">
        <v>46661</v>
      </c>
      <c r="C7" s="156"/>
      <c r="D7" s="151">
        <v>410737215</v>
      </c>
      <c r="E7" s="157">
        <v>12442003</v>
      </c>
      <c r="F7" s="158">
        <v>10262096</v>
      </c>
      <c r="G7" s="157">
        <v>22704099</v>
      </c>
    </row>
    <row r="8" spans="1:7" ht="15" x14ac:dyDescent="0.2">
      <c r="A8" s="154">
        <v>3.3</v>
      </c>
      <c r="B8" s="155">
        <v>46844</v>
      </c>
      <c r="C8" s="156"/>
      <c r="D8" s="151">
        <v>397988267</v>
      </c>
      <c r="E8" s="157">
        <v>12748947</v>
      </c>
      <c r="F8" s="158">
        <v>9960377</v>
      </c>
      <c r="G8" s="157">
        <v>22709325</v>
      </c>
    </row>
    <row r="9" spans="1:7" ht="15" x14ac:dyDescent="0.2">
      <c r="A9" s="154">
        <v>3.8</v>
      </c>
      <c r="B9" s="155">
        <v>47027</v>
      </c>
      <c r="C9" s="156"/>
      <c r="D9" s="151">
        <v>384924803</v>
      </c>
      <c r="E9" s="157">
        <v>13063464</v>
      </c>
      <c r="F9" s="158">
        <v>9651215</v>
      </c>
      <c r="G9" s="157">
        <v>22714679</v>
      </c>
    </row>
    <row r="10" spans="1:7" ht="15" x14ac:dyDescent="0.2">
      <c r="A10" s="154">
        <v>4.3</v>
      </c>
      <c r="B10" s="155">
        <v>47209</v>
      </c>
      <c r="C10" s="156"/>
      <c r="D10" s="151">
        <v>371539063</v>
      </c>
      <c r="E10" s="157">
        <v>13385740</v>
      </c>
      <c r="F10" s="158">
        <v>9334426</v>
      </c>
      <c r="G10" s="157">
        <v>22720166</v>
      </c>
    </row>
    <row r="11" spans="1:7" ht="15" x14ac:dyDescent="0.2">
      <c r="A11" s="154">
        <v>4.8</v>
      </c>
      <c r="B11" s="155">
        <v>47392</v>
      </c>
      <c r="C11" s="156"/>
      <c r="D11" s="151">
        <v>357823098</v>
      </c>
      <c r="E11" s="157">
        <v>13715966</v>
      </c>
      <c r="F11" s="158">
        <v>9009822</v>
      </c>
      <c r="G11" s="157">
        <v>22725788</v>
      </c>
    </row>
    <row r="12" spans="1:7" ht="15" x14ac:dyDescent="0.2">
      <c r="A12" s="154">
        <v>5.3</v>
      </c>
      <c r="B12" s="155">
        <v>47574</v>
      </c>
      <c r="C12" s="156"/>
      <c r="D12" s="151">
        <v>343768759</v>
      </c>
      <c r="E12" s="157">
        <v>14054339</v>
      </c>
      <c r="F12" s="158">
        <v>8677210</v>
      </c>
      <c r="G12" s="157">
        <v>22731549</v>
      </c>
    </row>
    <row r="13" spans="1:7" ht="15" x14ac:dyDescent="0.2">
      <c r="A13" s="154">
        <v>5.8</v>
      </c>
      <c r="B13" s="155">
        <v>47757</v>
      </c>
      <c r="C13" s="156"/>
      <c r="D13" s="151">
        <v>329367700</v>
      </c>
      <c r="E13" s="157">
        <v>14401059</v>
      </c>
      <c r="F13" s="158">
        <v>8336392</v>
      </c>
      <c r="G13" s="157">
        <v>22737452</v>
      </c>
    </row>
    <row r="14" spans="1:7" ht="15" x14ac:dyDescent="0.2">
      <c r="A14" s="154">
        <v>6.3</v>
      </c>
      <c r="B14" s="155">
        <v>47939</v>
      </c>
      <c r="C14" s="156"/>
      <c r="D14" s="151">
        <v>314611366</v>
      </c>
      <c r="E14" s="157">
        <v>14756333</v>
      </c>
      <c r="F14" s="158">
        <v>7987167</v>
      </c>
      <c r="G14" s="157">
        <v>22743500</v>
      </c>
    </row>
    <row r="15" spans="1:7" ht="15" x14ac:dyDescent="0.2">
      <c r="A15" s="154">
        <v>6.8</v>
      </c>
      <c r="B15" s="155">
        <v>48122</v>
      </c>
      <c r="C15" s="156"/>
      <c r="D15" s="151">
        <v>299490994</v>
      </c>
      <c r="E15" s="157">
        <v>15120372</v>
      </c>
      <c r="F15" s="158">
        <v>7629326</v>
      </c>
      <c r="G15" s="157">
        <v>22749698</v>
      </c>
    </row>
    <row r="16" spans="1:7" ht="15" x14ac:dyDescent="0.2">
      <c r="A16" s="154">
        <v>7.3</v>
      </c>
      <c r="B16" s="155">
        <v>48305</v>
      </c>
      <c r="C16" s="156"/>
      <c r="D16" s="151">
        <v>283997602</v>
      </c>
      <c r="E16" s="157">
        <v>15493392</v>
      </c>
      <c r="F16" s="158">
        <v>7262657</v>
      </c>
      <c r="G16" s="157">
        <v>22756048</v>
      </c>
    </row>
    <row r="17" spans="1:7" ht="15" x14ac:dyDescent="0.2">
      <c r="A17" s="154">
        <v>7.8</v>
      </c>
      <c r="B17" s="155">
        <v>48488</v>
      </c>
      <c r="C17" s="156"/>
      <c r="D17" s="151">
        <v>268121989</v>
      </c>
      <c r="E17" s="157">
        <v>15875614</v>
      </c>
      <c r="F17" s="158">
        <v>6886942</v>
      </c>
      <c r="G17" s="157">
        <v>22762556</v>
      </c>
    </row>
    <row r="18" spans="1:7" ht="15" x14ac:dyDescent="0.2">
      <c r="A18" s="154">
        <v>8.3000000000000007</v>
      </c>
      <c r="B18" s="155">
        <v>48670</v>
      </c>
      <c r="C18" s="156"/>
      <c r="D18" s="151">
        <v>251854724</v>
      </c>
      <c r="E18" s="157">
        <v>16267265</v>
      </c>
      <c r="F18" s="158">
        <v>6501958</v>
      </c>
      <c r="G18" s="157">
        <v>22769223</v>
      </c>
    </row>
    <row r="19" spans="1:7" ht="15" x14ac:dyDescent="0.2">
      <c r="A19" s="154">
        <v>8.8000000000000007</v>
      </c>
      <c r="B19" s="155">
        <v>48853</v>
      </c>
      <c r="C19" s="156"/>
      <c r="D19" s="151">
        <v>235186145</v>
      </c>
      <c r="E19" s="157">
        <v>16668578</v>
      </c>
      <c r="F19" s="158">
        <v>6107477</v>
      </c>
      <c r="G19" s="157">
        <v>22776056</v>
      </c>
    </row>
    <row r="20" spans="1:7" ht="15" x14ac:dyDescent="0.2">
      <c r="A20" s="154">
        <v>9.3000000000000007</v>
      </c>
      <c r="B20" s="155">
        <v>49035</v>
      </c>
      <c r="C20" s="156"/>
      <c r="D20" s="151">
        <v>218106353</v>
      </c>
      <c r="E20" s="157">
        <v>17079792</v>
      </c>
      <c r="F20" s="158">
        <v>5703264</v>
      </c>
      <c r="G20" s="157">
        <v>22783056</v>
      </c>
    </row>
    <row r="21" spans="1:7" ht="15" x14ac:dyDescent="0.2">
      <c r="A21" s="154">
        <v>9.8000000000000007</v>
      </c>
      <c r="B21" s="155">
        <v>49218</v>
      </c>
      <c r="C21" s="156"/>
      <c r="D21" s="151">
        <v>200605202</v>
      </c>
      <c r="E21" s="157">
        <v>17501151</v>
      </c>
      <c r="F21" s="158">
        <v>5289079</v>
      </c>
      <c r="G21" s="157">
        <v>22790230</v>
      </c>
    </row>
    <row r="22" spans="1:7" ht="15" x14ac:dyDescent="0.2">
      <c r="A22" s="154">
        <v>10.3</v>
      </c>
      <c r="B22" s="155">
        <v>49400</v>
      </c>
      <c r="C22" s="156"/>
      <c r="D22" s="151">
        <v>182672298</v>
      </c>
      <c r="E22" s="157">
        <v>17932904</v>
      </c>
      <c r="F22" s="158">
        <v>4864676</v>
      </c>
      <c r="G22" s="157">
        <v>22797580</v>
      </c>
    </row>
    <row r="23" spans="1:7" ht="15" x14ac:dyDescent="0.2">
      <c r="A23" s="154">
        <v>10.8</v>
      </c>
      <c r="B23" s="155">
        <v>49583</v>
      </c>
      <c r="C23" s="156"/>
      <c r="D23" s="151">
        <v>164296989</v>
      </c>
      <c r="E23" s="157">
        <v>18375309</v>
      </c>
      <c r="F23" s="158">
        <v>4429803</v>
      </c>
      <c r="G23" s="157">
        <v>22805112</v>
      </c>
    </row>
    <row r="24" spans="1:7" ht="15" x14ac:dyDescent="0.2">
      <c r="A24" s="154">
        <v>11.3</v>
      </c>
      <c r="B24" s="155">
        <v>49766</v>
      </c>
      <c r="C24" s="156"/>
      <c r="D24" s="151">
        <v>145468361</v>
      </c>
      <c r="E24" s="157">
        <v>18828628</v>
      </c>
      <c r="F24" s="158">
        <v>3984202</v>
      </c>
      <c r="G24" s="157">
        <v>22812830</v>
      </c>
    </row>
    <row r="25" spans="1:7" ht="15" x14ac:dyDescent="0.2">
      <c r="A25" s="154">
        <v>11.8</v>
      </c>
      <c r="B25" s="155">
        <v>49949</v>
      </c>
      <c r="C25" s="156"/>
      <c r="D25" s="151">
        <v>126175231</v>
      </c>
      <c r="E25" s="157">
        <v>19293130</v>
      </c>
      <c r="F25" s="158">
        <v>3527608</v>
      </c>
      <c r="G25" s="157">
        <v>22820738</v>
      </c>
    </row>
    <row r="26" spans="1:7" ht="15" x14ac:dyDescent="0.2">
      <c r="A26" s="154">
        <v>12.3</v>
      </c>
      <c r="B26" s="155">
        <v>50131</v>
      </c>
      <c r="C26" s="156"/>
      <c r="D26" s="151">
        <v>106406140</v>
      </c>
      <c r="E26" s="157">
        <v>19769092</v>
      </c>
      <c r="F26" s="158">
        <v>3059749</v>
      </c>
      <c r="G26" s="157">
        <v>22828841</v>
      </c>
    </row>
    <row r="27" spans="1:7" ht="15" x14ac:dyDescent="0.2">
      <c r="A27" s="154">
        <v>12.8</v>
      </c>
      <c r="B27" s="155">
        <v>50314</v>
      </c>
      <c r="C27" s="156"/>
      <c r="D27" s="151">
        <v>86149344</v>
      </c>
      <c r="E27" s="157">
        <v>20256795</v>
      </c>
      <c r="F27" s="158">
        <v>2580349</v>
      </c>
      <c r="G27" s="157">
        <v>22837144</v>
      </c>
    </row>
    <row r="28" spans="1:7" ht="15" x14ac:dyDescent="0.2">
      <c r="A28" s="154">
        <v>13.3</v>
      </c>
      <c r="B28" s="155">
        <v>50496</v>
      </c>
      <c r="C28" s="156"/>
      <c r="D28" s="151">
        <v>65392814</v>
      </c>
      <c r="E28" s="157">
        <v>20756530</v>
      </c>
      <c r="F28" s="158">
        <v>2089122</v>
      </c>
      <c r="G28" s="157">
        <v>22845652</v>
      </c>
    </row>
    <row r="29" spans="1:7" ht="15" x14ac:dyDescent="0.2">
      <c r="A29" s="154">
        <v>13.8</v>
      </c>
      <c r="B29" s="155">
        <v>50679</v>
      </c>
      <c r="C29" s="156"/>
      <c r="D29" s="151">
        <v>44124220</v>
      </c>
      <c r="E29" s="157">
        <v>21268594</v>
      </c>
      <c r="F29" s="158">
        <v>1585776</v>
      </c>
      <c r="G29" s="157">
        <v>22854370</v>
      </c>
    </row>
    <row r="30" spans="1:7" ht="15" x14ac:dyDescent="0.2">
      <c r="A30" s="154">
        <v>14.3</v>
      </c>
      <c r="B30" s="155">
        <v>50861</v>
      </c>
      <c r="C30" s="153"/>
      <c r="D30" s="151">
        <v>22330930</v>
      </c>
      <c r="E30" s="157">
        <v>21793290</v>
      </c>
      <c r="F30" s="158">
        <v>1070012</v>
      </c>
      <c r="G30" s="157">
        <v>22863302</v>
      </c>
    </row>
    <row r="31" spans="1:7" ht="15" x14ac:dyDescent="0.2">
      <c r="A31" s="159">
        <v>14.8</v>
      </c>
      <c r="B31" s="160">
        <v>51044</v>
      </c>
      <c r="C31" s="161"/>
      <c r="D31" s="162">
        <v>0</v>
      </c>
      <c r="E31" s="163">
        <v>22330930</v>
      </c>
      <c r="F31" s="164">
        <v>541525</v>
      </c>
      <c r="G31" s="163">
        <v>22872456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0b153962-6a21-4155-8d36-a96ab0ab9fb2">
      <Terms xmlns="http://schemas.microsoft.com/office/infopath/2007/PartnerControls"/>
    </lcf76f155ced4ddcb4097134ff3c332f>
    <TaxCatchAll xmlns="11f18a5c-2d2e-4e3c-a946-5d7118f95004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DFABFF31A17524098DE7CD4FBF78EF5" ma:contentTypeVersion="13" ma:contentTypeDescription="Create a new document." ma:contentTypeScope="" ma:versionID="20de038f75ee050048c54ad26dbc5b1e">
  <xsd:schema xmlns:xsd="http://www.w3.org/2001/XMLSchema" xmlns:xs="http://www.w3.org/2001/XMLSchema" xmlns:p="http://schemas.microsoft.com/office/2006/metadata/properties" xmlns:ns1="http://schemas.microsoft.com/sharepoint/v3" xmlns:ns2="0b153962-6a21-4155-8d36-a96ab0ab9fb2" xmlns:ns3="11f18a5c-2d2e-4e3c-a946-5d7118f95004" targetNamespace="http://schemas.microsoft.com/office/2006/metadata/properties" ma:root="true" ma:fieldsID="d2323ebab52f683a3c9b7bcc664d4c53" ns1:_="" ns2:_="" ns3:_="">
    <xsd:import namespace="http://schemas.microsoft.com/sharepoint/v3"/>
    <xsd:import namespace="0b153962-6a21-4155-8d36-a96ab0ab9fb2"/>
    <xsd:import namespace="11f18a5c-2d2e-4e3c-a946-5d7118f95004"/>
    <xsd:element name="properties">
      <xsd:complexType>
        <xsd:sequence>
          <xsd:element name="documentManagement">
            <xsd:complexType>
              <xsd:all>
                <xsd:element ref="ns1:_ip_UnifiedCompliancePolicyProperties" minOccurs="0"/>
                <xsd:element ref="ns1:_ip_UnifiedCompliancePolicyUIAction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153962-6a21-4155-8d36-a96ab0ab9fb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a1da4855-4edc-4d1c-82df-1c029e91f91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f18a5c-2d2e-4e3c-a946-5d7118f95004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1854b63f-39de-4db4-b0fd-0c087e1d9089}" ma:internalName="TaxCatchAll" ma:showField="CatchAllData" ma:web="11f18a5c-2d2e-4e3c-a946-5d7118f9500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9D575D2-4467-4008-BF04-13A283C85FD9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http://schemas.microsoft.com/sharepoint/v3"/>
    <ds:schemaRef ds:uri="http://www.w3.org/XML/1998/namespace"/>
    <ds:schemaRef ds:uri="http://purl.org/dc/dcmitype/"/>
    <ds:schemaRef ds:uri="http://purl.org/dc/terms/"/>
    <ds:schemaRef ds:uri="11f18a5c-2d2e-4e3c-a946-5d7118f95004"/>
    <ds:schemaRef ds:uri="0b153962-6a21-4155-8d36-a96ab0ab9fb2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E6BC2483-CC7D-47C8-9612-ECB09D008D0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4ABE787-85C5-4107-BA12-630E169CEE0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0b153962-6a21-4155-8d36-a96ab0ab9fb2"/>
    <ds:schemaRef ds:uri="11f18a5c-2d2e-4e3c-a946-5d7118f9500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fa91b29d-ba21-402f-b47a-c225ae57ffe9}" enabled="0" method="" siteId="{fa91b29d-ba21-402f-b47a-c225ae57ffe9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12</vt:i4>
      </vt:variant>
    </vt:vector>
  </HeadingPairs>
  <TitlesOfParts>
    <vt:vector size="18" baseType="lpstr">
      <vt:lpstr>SCHEDULE MJL-S5Year1RateDesign</vt:lpstr>
      <vt:lpstr>SCHEDULE MJL-S5</vt:lpstr>
      <vt:lpstr>SCHEDULE MJL-S7</vt:lpstr>
      <vt:lpstr>SCHEDULE MJL-S8</vt:lpstr>
      <vt:lpstr>Supporting Calculations</vt:lpstr>
      <vt:lpstr>Amortization Schedule</vt:lpstr>
      <vt:lpstr>'SCHEDULE MJL-S8'!_ftn1</vt:lpstr>
      <vt:lpstr>'SCHEDULE MJL-S8'!_ftn2</vt:lpstr>
      <vt:lpstr>'SCHEDULE MJL-S8'!_ftn3</vt:lpstr>
      <vt:lpstr>'SCHEDULE MJL-S8'!_ftn4</vt:lpstr>
      <vt:lpstr>'SCHEDULE MJL-S8'!_ftnref1</vt:lpstr>
      <vt:lpstr>'SCHEDULE MJL-S8'!_ftnref2</vt:lpstr>
      <vt:lpstr>'SCHEDULE MJL-S8'!_ftnref3</vt:lpstr>
      <vt:lpstr>'SCHEDULE MJL-S8'!_ftnref4</vt:lpstr>
      <vt:lpstr>'SCHEDULE MJL-S5'!Print_Area</vt:lpstr>
      <vt:lpstr>'SCHEDULE MJL-S5Year1RateDesign'!Print_Area</vt:lpstr>
      <vt:lpstr>'SCHEDULE MJL-S7'!Print_Area</vt:lpstr>
      <vt:lpstr>'SCHEDULE MJL-S8'!Print_Area</vt:lpstr>
    </vt:vector>
  </TitlesOfParts>
  <Manager/>
  <Company>Ameren Services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e17636</dc:creator>
  <cp:keywords/>
  <dc:description/>
  <cp:lastModifiedBy>Shade, Jonathan</cp:lastModifiedBy>
  <cp:revision/>
  <dcterms:created xsi:type="dcterms:W3CDTF">1999-02-15T12:38:04Z</dcterms:created>
  <dcterms:modified xsi:type="dcterms:W3CDTF">2024-12-11T21:37:04Z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0x010100FDFABFF31A17524098DE7CD4FBF78EF5</vt:lpwstr>
  </property>
  <property fmtid="{D5CDD505-2E9C-101B-9397-08002B2CF9AE}" pid="5" name="MediaServiceImageTags">
    <vt:lpwstr/>
  </property>
</Properties>
</file>