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filterPrivacy="1" defaultThemeVersion="166925"/>
  <xr:revisionPtr revIDLastSave="0" documentId="8_{26618C0B-4005-4B39-BD94-7DD893515575}" xr6:coauthVersionLast="47" xr6:coauthVersionMax="47" xr10:uidLastSave="{00000000-0000-0000-0000-000000000000}"/>
  <bookViews>
    <workbookView xWindow="-28910" yWindow="3490" windowWidth="29020" windowHeight="15700" xr2:uid="{001464DF-CF1B-4AA6-98B1-0A3D8A34C765}"/>
  </bookViews>
  <sheets>
    <sheet name="Low Income Programs List" sheetId="1" r:id="rId1"/>
  </sheets>
  <definedNames>
    <definedName name="_xlnm.Print_Titles" localSheetId="0">'Low Income Programs List'!$2:$2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2" i="1" l="1"/>
  <c r="AZ14" i="1"/>
  <c r="AY14" i="1"/>
  <c r="AX14" i="1"/>
  <c r="AW14" i="1"/>
  <c r="AV14" i="1"/>
  <c r="AU14" i="1"/>
  <c r="AZ13" i="1"/>
  <c r="AY13" i="1"/>
  <c r="AX13" i="1"/>
  <c r="AW13" i="1"/>
  <c r="AV13" i="1"/>
  <c r="AU13" i="1"/>
  <c r="AZ18" i="1"/>
  <c r="BI18" i="1" s="1"/>
  <c r="AY18" i="1"/>
  <c r="BH18" i="1" s="1"/>
  <c r="AX18" i="1"/>
  <c r="BG18" i="1" s="1"/>
  <c r="AW18" i="1"/>
  <c r="BF18" i="1" s="1"/>
  <c r="BO18" i="1" s="1"/>
  <c r="AV18" i="1"/>
  <c r="BE18" i="1" s="1"/>
  <c r="BN18" i="1" s="1"/>
  <c r="AU18" i="1"/>
  <c r="BD18" i="1" s="1"/>
  <c r="BM18" i="1" s="1"/>
  <c r="AZ17" i="1"/>
  <c r="BI17" i="1" s="1"/>
  <c r="AY17" i="1"/>
  <c r="BH17" i="1" s="1"/>
  <c r="AX17" i="1"/>
  <c r="BG17" i="1" s="1"/>
  <c r="AW17" i="1"/>
  <c r="BF17" i="1" s="1"/>
  <c r="BO17" i="1" s="1"/>
  <c r="AV17" i="1"/>
  <c r="BE17" i="1" s="1"/>
  <c r="BN17" i="1" s="1"/>
  <c r="AU17" i="1"/>
  <c r="BD17" i="1" s="1"/>
  <c r="BM17" i="1" s="1"/>
  <c r="AR17" i="1"/>
  <c r="BA17" i="1" s="1"/>
  <c r="AS17" i="1"/>
  <c r="BB17" i="1" s="1"/>
  <c r="AT17" i="1"/>
  <c r="BC17" i="1" s="1"/>
  <c r="AR18" i="1"/>
  <c r="BA18" i="1" s="1"/>
  <c r="AS18" i="1"/>
  <c r="BB18" i="1" s="1"/>
  <c r="AT18" i="1"/>
  <c r="BC18" i="1" s="1"/>
  <c r="AR15" i="1"/>
  <c r="AS15" i="1"/>
  <c r="AT15" i="1"/>
  <c r="AR14" i="1"/>
  <c r="AS14" i="1"/>
  <c r="AT14" i="1"/>
  <c r="AR13" i="1"/>
  <c r="AS13" i="1"/>
  <c r="AT13" i="1"/>
  <c r="AR6" i="1"/>
  <c r="AS6" i="1"/>
  <c r="AT6" i="1"/>
  <c r="AR10" i="1"/>
  <c r="AS10" i="1"/>
  <c r="AT10" i="1"/>
  <c r="AT5" i="1"/>
  <c r="AS5" i="1"/>
  <c r="AR5" i="1"/>
  <c r="AL10" i="1"/>
  <c r="AM10" i="1"/>
  <c r="AN10" i="1"/>
  <c r="AL5" i="1"/>
  <c r="AM5" i="1"/>
  <c r="AN5" i="1"/>
  <c r="AL16" i="1"/>
  <c r="AM16" i="1"/>
  <c r="AN16" i="1"/>
  <c r="AM12" i="1"/>
  <c r="AN12" i="1"/>
  <c r="AL15" i="1"/>
  <c r="AM15" i="1"/>
  <c r="AN15" i="1"/>
  <c r="AM11" i="1"/>
  <c r="AN11" i="1"/>
  <c r="AL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tc={C1D02564-FDDC-4E93-B857-BE0A4D03B67A}</author>
    <author>Author</author>
  </authors>
  <commentList>
    <comment ref="G7" authorId="0" shapeId="0" xr:uid="{C1D02564-FDDC-4E93-B857-BE0A4D03B67A}">
      <text>
        <t>[Threaded comment]
Your version of Excel allows you to read this threaded comment; however, any edits to it will get removed if the file is opened in a newer version of Excel. Learn more: https://go.microsoft.com/fwlink/?linkid=870924
Comment:
    [Mention was removed]  Electric and gas weatherization should probably be separate rows.  The have different origination, tariffs, renewal and budgets</t>
      </text>
    </comment>
    <comment ref="BG22" authorId="1" shapeId="0" xr:uid="{16078C2C-4EE0-41C2-B0D3-8E0E0E393B77}">
      <text>
        <r>
          <rPr>
            <b/>
            <sz val="9"/>
            <color indexed="81"/>
            <rFont val="Tahoma"/>
            <family val="2"/>
          </rPr>
          <t>Evaluation report did not track individual accounts.</t>
        </r>
      </text>
    </comment>
    <comment ref="BH22" authorId="1" shapeId="0" xr:uid="{3D5CD184-97BD-4BDE-ABC2-55F59D4103C3}">
      <text>
        <r>
          <rPr>
            <b/>
            <sz val="9"/>
            <color indexed="81"/>
            <rFont val="Tahoma"/>
            <family val="2"/>
          </rPr>
          <t>Evaluation report did not track individual accounts.</t>
        </r>
      </text>
    </comment>
  </commentList>
</comments>
</file>

<file path=xl/sharedStrings.xml><?xml version="1.0" encoding="utf-8"?>
<sst xmlns="http://schemas.openxmlformats.org/spreadsheetml/2006/main" count="1306" uniqueCount="256">
  <si>
    <r>
      <t>Low Income Programs List - 2025</t>
    </r>
    <r>
      <rPr>
        <sz val="18"/>
        <color theme="1"/>
        <rFont val="Arial"/>
        <family val="2"/>
      </rPr>
      <t xml:space="preserve"> - Please include information on all active programs</t>
    </r>
  </si>
  <si>
    <t>Utility Name</t>
  </si>
  <si>
    <t>Utility Service Type (electric, water,sewer, Gas)</t>
  </si>
  <si>
    <t>Program Name</t>
  </si>
  <si>
    <t>Brief Program Description</t>
  </si>
  <si>
    <t>Eligibility Criteria (age, income, circumstance)</t>
  </si>
  <si>
    <t>Method of Eligibility Determination (self attestation, company verification, 3rd party verification)</t>
  </si>
  <si>
    <t>Creation Method (Source of Authorization - settlement agreement/commission order, tariff, company initiative)</t>
  </si>
  <si>
    <t>Initial Date Enacted</t>
  </si>
  <si>
    <t>Renewal Date or Most Recent Rate Case Authorization</t>
  </si>
  <si>
    <t>Tariff Reference</t>
  </si>
  <si>
    <t>Funding Sources ($)</t>
  </si>
  <si>
    <t>Annual Program Budget</t>
  </si>
  <si>
    <t>Administrative Cost/Overhead</t>
  </si>
  <si>
    <t xml:space="preserve">Administrative Cost/Overhead </t>
  </si>
  <si>
    <t>Assistance Dollars Awarded</t>
  </si>
  <si>
    <t>Amount of Direct Payment  Assistance Provided to</t>
  </si>
  <si>
    <t>Per Customer Assistance Limits</t>
  </si>
  <si>
    <t>Estimated Total Customers Eligible</t>
  </si>
  <si>
    <t>Total Customers Served</t>
  </si>
  <si>
    <t>Number of Program Participants that Successfully Completed the Program</t>
  </si>
  <si>
    <t>Average Duration of Customer Participation in the Program</t>
  </si>
  <si>
    <t xml:space="preserve">Number of Program Participants that were Disconnected </t>
  </si>
  <si>
    <t xml:space="preserve">Program Evaluation Requirements and  Frequency of Evaluation </t>
  </si>
  <si>
    <t>Evaluation Metrics/ Evaluation Methodology of Program Evaluation</t>
  </si>
  <si>
    <t>Date of Last Program Evaluation</t>
  </si>
  <si>
    <t>Program and Application Website Link</t>
  </si>
  <si>
    <r>
      <t>Ratepayer/</t>
    </r>
    <r>
      <rPr>
        <b/>
        <sz val="12"/>
        <color rgb="FFFFFF00"/>
        <rFont val="Arial"/>
        <family val="2"/>
      </rPr>
      <t>Actuals</t>
    </r>
  </si>
  <si>
    <t>Shareholder</t>
  </si>
  <si>
    <t>Donations</t>
  </si>
  <si>
    <t>Grants</t>
  </si>
  <si>
    <t>Total</t>
  </si>
  <si>
    <t>Itemized</t>
  </si>
  <si>
    <t>Internal</t>
  </si>
  <si>
    <t>3rd Party</t>
  </si>
  <si>
    <t>Per customer average</t>
  </si>
  <si>
    <t>Customer</t>
  </si>
  <si>
    <t>Utility</t>
  </si>
  <si>
    <t>Per Application, if Applicable</t>
  </si>
  <si>
    <t>Ameren Missouri</t>
  </si>
  <si>
    <t xml:space="preserve">Electric </t>
  </si>
  <si>
    <t>Keeping Current</t>
  </si>
  <si>
    <t xml:space="preserve">Provides monthly bill credits of $35 - $90, and monthly arrearage forgiveness.  12 month enrollment. May be re-enrolled. </t>
  </si>
  <si>
    <t>Active Ameren MO account, 200% FPL, enroll in budget billing, must make ontime monthly payments</t>
  </si>
  <si>
    <t>Agency verification</t>
  </si>
  <si>
    <t>Case ER-2010-0036 Case ER-2012-0166</t>
  </si>
  <si>
    <t>ER-2016-0179, ER-2021-0240, ER-2022-0337, ER-2024-0319</t>
  </si>
  <si>
    <t>Sheet 160-160.3</t>
  </si>
  <si>
    <t>$1M</t>
  </si>
  <si>
    <t>$2.125M</t>
  </si>
  <si>
    <t>$3M</t>
  </si>
  <si>
    <t>N/A</t>
  </si>
  <si>
    <t>$2M</t>
  </si>
  <si>
    <t>$4.25M</t>
  </si>
  <si>
    <t>$6M</t>
  </si>
  <si>
    <t>$62,500 Program Manager + See Footnote 1</t>
  </si>
  <si>
    <t>$75,00 Program Manager + See Footnote 1</t>
  </si>
  <si>
    <t>$75,000 Program Manager + See Footnote 1</t>
  </si>
  <si>
    <t>Up to $2,160 for 2 years plus unlimited arrearages</t>
  </si>
  <si>
    <t>In progress</t>
  </si>
  <si>
    <t>N/A (still enrolled)</t>
  </si>
  <si>
    <t>11 months</t>
  </si>
  <si>
    <t>10 months</t>
  </si>
  <si>
    <t>12 months</t>
  </si>
  <si>
    <t>One time</t>
  </si>
  <si>
    <t>APPRISE</t>
  </si>
  <si>
    <t>www.amerenmissouri.com/keepingcurrent</t>
  </si>
  <si>
    <t>Electric</t>
  </si>
  <si>
    <t>Keeping Cool</t>
  </si>
  <si>
    <t>$50 monthly bill credits, May - September</t>
  </si>
  <si>
    <t>Active Ameren MO account, 250% FPL, elderly, disabled or household with child under 5 years</t>
  </si>
  <si>
    <t>included in Keeping Current</t>
  </si>
  <si>
    <t>Included in Keeping Current</t>
  </si>
  <si>
    <t>5 bill credits of $50 for 2 years = $500</t>
  </si>
  <si>
    <t xml:space="preserve">Weatherization </t>
  </si>
  <si>
    <t>Energy-saving home improvements at no cost for qualified home owners and renters</t>
  </si>
  <si>
    <t xml:space="preserve">Active Ameren MO account, 200% FPL, participation in State Weatherization program; preference given to age 60+ or those with a disability or children under 5 years. Under DOE guidelines, automatically eligible if customer receives SSI or TANF. </t>
  </si>
  <si>
    <t>ER-2007-0002, Schedule No. 5, Sheet No. 218 per stip in EC-2002-01</t>
  </si>
  <si>
    <t>ER-2024-0319</t>
  </si>
  <si>
    <t>Sheet No. 175</t>
  </si>
  <si>
    <t>$500K</t>
  </si>
  <si>
    <t>$10,250/yr</t>
  </si>
  <si>
    <t>$10,625/yr</t>
  </si>
  <si>
    <t>$11,712/yr</t>
  </si>
  <si>
    <t>$130,000 (13%)</t>
  </si>
  <si>
    <t>$1M electric; $263K gas</t>
  </si>
  <si>
    <t>$2M electric; $263K gas</t>
  </si>
  <si>
    <t>total combined gas and/or electric $9000</t>
  </si>
  <si>
    <t>Quarterly</t>
  </si>
  <si>
    <t>Quarterly Reports from Agencies</t>
  </si>
  <si>
    <t>June 30,2025</t>
  </si>
  <si>
    <t>www.amerenmissouri.com/energyassistance</t>
  </si>
  <si>
    <t>Gas</t>
  </si>
  <si>
    <t>GR-97-393</t>
  </si>
  <si>
    <t>Sheet 75</t>
  </si>
  <si>
    <t xml:space="preserve">$131.5K </t>
  </si>
  <si>
    <t>$263K</t>
  </si>
  <si>
    <t>$34,190 (13%)</t>
  </si>
  <si>
    <t>in progress</t>
  </si>
  <si>
    <t>Clean Slate Electric</t>
  </si>
  <si>
    <t>Up to $750 per account after customer pays 25% of past due balance,</t>
  </si>
  <si>
    <t>Income up to 300% FPL, pay 25% of past due balance</t>
  </si>
  <si>
    <t>Shareholder funds</t>
  </si>
  <si>
    <t>$1.2M</t>
  </si>
  <si>
    <t>See Footnote 1</t>
  </si>
  <si>
    <t>$300K</t>
  </si>
  <si>
    <t>None</t>
  </si>
  <si>
    <t>amerenmissouri.com/energyassistance</t>
  </si>
  <si>
    <t xml:space="preserve">Clean Slate Gas </t>
  </si>
  <si>
    <t>Clears past due balance</t>
  </si>
  <si>
    <t xml:space="preserve">300% FPL, active Ameren gas account that is past due, including payment agreement, or reconnecting an account, pay 10% of past due balance, </t>
  </si>
  <si>
    <t>Case GR-2021-0241</t>
  </si>
  <si>
    <t>1/4/2022 - Eff. Date of Rate Review</t>
  </si>
  <si>
    <t>In Progress</t>
  </si>
  <si>
    <t>www.amerenmissouri.com/healthandsafety</t>
  </si>
  <si>
    <t xml:space="preserve">New Start Energy Relief/Rehousing </t>
  </si>
  <si>
    <t xml:space="preserve">For unhoused seeking permanent housing, or seniors in threat of eviction from Section 8 housing due to lack of electric service.  Up to $1000 bill forgiveness, of which $500 may be a bill credit on new account. </t>
  </si>
  <si>
    <t xml:space="preserve">Ameren Missouri customer with previous electric service outstanding bill (which may include late pay one one diversion charge(s), establishing new Ameren electric service, unhoused (as defined by partner agencies) or senior at risk of eviction from public housing due to lack of electric service </t>
  </si>
  <si>
    <t>ER-2021-0240</t>
  </si>
  <si>
    <t>Sheet 157-157.1</t>
  </si>
  <si>
    <t>$250K</t>
  </si>
  <si>
    <t>Unknown</t>
  </si>
  <si>
    <t>amerenmissouri.com/newstart</t>
  </si>
  <si>
    <t>Electric, Gas</t>
  </si>
  <si>
    <t>Critical Medical Needs</t>
  </si>
  <si>
    <t xml:space="preserve">In collaboration with United Way, Spire, Missouri American Water, for customer with a serious medical condition where los off utility service may aggravate the illness or prevent use of life-support equipment. </t>
  </si>
  <si>
    <t xml:space="preserve">Proof of critical or chronicillness which loss of service may aggravate, or prevent use of life support equipment. Form completed and submitted to United Way by certified medical provider. </t>
  </si>
  <si>
    <t>United Way 211 verification</t>
  </si>
  <si>
    <t>E Sheet 166, G none</t>
  </si>
  <si>
    <t>$322K</t>
  </si>
  <si>
    <t>$289K</t>
  </si>
  <si>
    <t>Evaluation to address changes that could improve program spnd, address long &amp; short term needs, staffing, marketing, customer "opt out vs. opt in", funding, program design, with actionable recommendations to improve program performance and long term continuity; One-time evaulation.</t>
  </si>
  <si>
    <t>Mixed method research methodology; qualitative interviews, quantitative data review, literature review</t>
  </si>
  <si>
    <t>In process - expected 2Q2026</t>
  </si>
  <si>
    <t xml:space="preserve">Medical Equipment Registry </t>
  </si>
  <si>
    <t xml:space="preserve">Register medical equipment so customer may be notified of planned maintenance outages. </t>
  </si>
  <si>
    <t>Life-support equipment necessary for household member, identified by certified medical provider</t>
  </si>
  <si>
    <t>Company verification from licensed medical provider form</t>
  </si>
  <si>
    <t>20 CSR 4240-13.050 (11) - Discontinuance of Service Resulting from AX-2013-0091.  This is an enhancement to improve the form and application process</t>
  </si>
  <si>
    <t>ER-2022-0337</t>
  </si>
  <si>
    <t>Sheets 143, 145 &amp; 145.1</t>
  </si>
  <si>
    <t>Electric/Gas</t>
  </si>
  <si>
    <t>Medical Hardship</t>
  </si>
  <si>
    <t xml:space="preserve">Extends due date to next minimum payment date.  Allowed once per year per customer.  Late fees apply. </t>
  </si>
  <si>
    <t>Proof of medical hardship from certified medical provider</t>
  </si>
  <si>
    <t>Company verification from licensed medical provider</t>
  </si>
  <si>
    <r>
      <t xml:space="preserve">20 CSR 4240-13.050 (11) - Discontinuance of Service Resulting from </t>
    </r>
    <r>
      <rPr>
        <b/>
        <sz val="12"/>
        <color theme="1"/>
        <rFont val="Arial"/>
        <family val="2"/>
      </rPr>
      <t>AX-2013-0091</t>
    </r>
  </si>
  <si>
    <t>20 CSR 4240-13.050 (11) - Discontinuance of Service</t>
  </si>
  <si>
    <t>Electric Sheet 145, Gas Sheet 66</t>
  </si>
  <si>
    <t>Dollar More</t>
  </si>
  <si>
    <t>Up to $600/year when bill is past due or disconnected</t>
  </si>
  <si>
    <t>200% FPL</t>
  </si>
  <si>
    <t>To the best of our knowledge, created in 1982 as a voluntary, customer and employee- funded donation program through the United Way.</t>
  </si>
  <si>
    <t>$600/year</t>
  </si>
  <si>
    <t>www.amerenmissouri.com/dollarmore</t>
  </si>
  <si>
    <t xml:space="preserve"> Electric/Gas</t>
  </si>
  <si>
    <t xml:space="preserve">Veterans Energy Assistance </t>
  </si>
  <si>
    <t>up to $600/year when bill is past due or disconnected</t>
  </si>
  <si>
    <t>Proof of active duty military or veteran status in household (DD214#)</t>
  </si>
  <si>
    <t>Agency verification (United Way 211)</t>
  </si>
  <si>
    <t>$25K</t>
  </si>
  <si>
    <t>$200K</t>
  </si>
  <si>
    <t>United Way</t>
  </si>
  <si>
    <t>www.211helps.org</t>
  </si>
  <si>
    <t>Dollar More Disaster Relief - 2025</t>
  </si>
  <si>
    <t xml:space="preserve">up to $600/year for customers impacted by </t>
  </si>
  <si>
    <t>Impacted by May tornado or storms</t>
  </si>
  <si>
    <t>$285K Shareholder funds - fully expended</t>
  </si>
  <si>
    <t>www.amerenmissouri.com/may-tornado-relief</t>
  </si>
  <si>
    <t>Energy Relief Grant - 2025</t>
  </si>
  <si>
    <t>$150 one-time grant</t>
  </si>
  <si>
    <t xml:space="preserve">Balance due of at least $150 </t>
  </si>
  <si>
    <t>$2M Shareholder funds - 88% expended as of 11/13/25</t>
  </si>
  <si>
    <t xml:space="preserve">Footnote 1:  There are 6 employees responsible for program administration and salary is not allocated by program. </t>
  </si>
  <si>
    <t>Energy Efficiency Programs</t>
  </si>
  <si>
    <t> </t>
  </si>
  <si>
    <t>Single Family Income Eligible</t>
  </si>
  <si>
    <t>Provides free or low-cost home upgrades to help income-qualified households reduce energy bills and improve comfort.  The program offers:
 - Free home energy assessment.
 -  Direct install measures like LED bulbs, faucet aerators, and smart thermostats.
 - Larger upgrades such as insulation, air sealing, and HVAC improvements.</t>
  </si>
  <si>
    <t>Active Ameren Missouri electric account.
Residence in a single-family home (up to four attached or detached units).
Meet one of the following:
 - Participation in federal, state, or local subsidized housing programs.
 - Income at or below 80% of Area Median Income (AMI) or 200% of Federal Poverty Level.
 - Residence in a census tract identified as high need.</t>
  </si>
  <si>
    <t>Company verification</t>
  </si>
  <si>
    <t>Settlement Agreement - MEEIA Case No - EO-2018-0211</t>
  </si>
  <si>
    <t>EO2018-0211 _ MEEIA 2019-2024 Docket</t>
  </si>
  <si>
    <t>$3.06M</t>
  </si>
  <si>
    <t>$3.05M</t>
  </si>
  <si>
    <t>Admin/Delivery $1.54M
Incentive $1.46M
EM&amp;V $0.03M
Other $0.04M</t>
  </si>
  <si>
    <t>Admin/Delivery $1.53M
Incentive $1.47M
EM&amp;V $0.02M
Other $0.03M</t>
  </si>
  <si>
    <t xml:space="preserve">See Footnote </t>
  </si>
  <si>
    <t>See the Annual Program Budget Itemized column</t>
  </si>
  <si>
    <t>No limits</t>
  </si>
  <si>
    <t>186K customers (this is includes multi-family and single-single family</t>
  </si>
  <si>
    <t>See Number of Participants</t>
  </si>
  <si>
    <t>Evaluated Annually</t>
  </si>
  <si>
    <t>2022 Final Evaluation (filed 6/12/23</t>
  </si>
  <si>
    <t>2023 Final Evaluation (filed 6/10/24)</t>
  </si>
  <si>
    <t>2024 Final Evaluation (filed 6/11/25)</t>
  </si>
  <si>
    <t>Amerenmissourisavings.com</t>
  </si>
  <si>
    <t>Multifamily Income Eligible</t>
  </si>
  <si>
    <t>One-stop-shop for owners and operators of multifamily Income-Eligible properties to assist with technical support along with incentives designed to overcome barriers to completing comprehensive energy saving retrofits.</t>
  </si>
  <si>
    <t>The Multifamily Low-Income Program is available to properties with four or more attached units, and participation is allowed even if some tenants do not qualify, provided at least 50% meet income requirements. Eligible residents must either participate in a federal, state, or local subsidized housing program, have income at or below 80% of Area Median Income (AMI) or 200% of the Federal Poverty Level (FPL), or live in a census tract designated as low-income by Ameren Missouri. Verification can be provided through rent rolls, HUD listings, or documentation such as being on the DOE Weatherization Assistance Program waitlist.</t>
  </si>
  <si>
    <t>$6.49M
(plus additional, Stakeholder approved $2.00M shifted from later plan year)</t>
  </si>
  <si>
    <t>$6.23M</t>
  </si>
  <si>
    <t>$8.48M</t>
  </si>
  <si>
    <t>Admin/Delivery $1.47M
Incentive $4.53M
EM&amp;V $0.20M
Other $0.29M</t>
  </si>
  <si>
    <t>Admin/Delivery $1.64M
Incentive $4.36M
EM&amp;V $0.07M
Other $0.16M</t>
  </si>
  <si>
    <t>Admin/Delivery $2.26M
Incentive $5.99M
EM&amp;V $0.07M
Other $0.16M</t>
  </si>
  <si>
    <t>Pay As You Save</t>
  </si>
  <si>
    <t xml:space="preserve">Provides a free-no obligation energy assessment.  If the home qualifies for upgrades, part or all of the upfront cost can be paid through a fixed charge on the customer's bill.   This program is designed to help customers overcome the barrier of investing in a HVAC system.  No credit checks.  The target audience is low to moderate income customers. </t>
  </si>
  <si>
    <t>No income level criteria, no credit checks</t>
  </si>
  <si>
    <t>$3.24M</t>
  </si>
  <si>
    <t>Admin/Delivery $0.51M
Incentive $2.12M
EM&amp;V $0.25M
Other $0.36M</t>
  </si>
  <si>
    <t>Admin/Delivery $0.27M
Incentive $2.23M
EM&amp;V $0.18M
Other $0.38M</t>
  </si>
  <si>
    <t>1.2M</t>
  </si>
  <si>
    <t>1,110 (991 Tier 1 and 119 Tier4)</t>
  </si>
  <si>
    <r>
      <t xml:space="preserve">1639 
(1,460 Tier 1 
&amp; 179 Tier 4)  </t>
    </r>
    <r>
      <rPr>
        <sz val="9"/>
        <color theme="1"/>
        <rFont val="Arial"/>
        <family val="2"/>
      </rPr>
      <t>*EM&amp;V shows higher tier 1 count due to projects initiated outside this evaluation year</t>
    </r>
    <r>
      <rPr>
        <sz val="12"/>
        <color theme="1"/>
        <rFont val="Arial"/>
        <family val="2"/>
      </rPr>
      <t xml:space="preserve"> </t>
    </r>
  </si>
  <si>
    <t>Targeted Community Lighting</t>
  </si>
  <si>
    <t xml:space="preserve">The Targeted Community Lighting program delivers energy-efficient LED lighting to low-income communities through thrift stores and food banks in designated zip codes. It offers rebates and discounts to promote adoption, improve equity, and reduce energy costs. </t>
  </si>
  <si>
    <t>No income level criteria</t>
  </si>
  <si>
    <t>Ended in 2024</t>
  </si>
  <si>
    <t>n/a</t>
  </si>
  <si>
    <t>$1.45M</t>
  </si>
  <si>
    <t>$2.64M</t>
  </si>
  <si>
    <t>Admin/Delivery $1.00M
Incentive $0.44M
EM&amp;V $0.01M
Other $0.01M</t>
  </si>
  <si>
    <t>Admin/Delivery $1.33M
Incentive $1.17M
EM&amp;V $0.04M
Other $0.10M</t>
  </si>
  <si>
    <t>No strict limits</t>
  </si>
  <si>
    <t>106 Stores/Foodbank locations
517,160 Bulbs</t>
  </si>
  <si>
    <t>142 Stores/Foodbank locations
1,230,594 Bulbs</t>
  </si>
  <si>
    <t>Business Social Services</t>
  </si>
  <si>
    <t>The Business Social Services  Program helps non-profit, tax-exempt organizations that serve low-income communities reduce energy costs through elevated incentives and no-cost lighting upgrades. It supports facilities like food banks, shelters, and childcare centers, offering streamlined processes and approved service providers. Expansions includes municipalities and schools, with projects delivering significant energy savings and reinvestment opportunities for community services.</t>
  </si>
  <si>
    <t>Open to non-profit, tax-exempt organizations that provide social services to income-eligible communities. Eligible facilities include those receiving small, large general, or small primary electric service and primarily used for public social services such as food banks, soup kitchens, homeless shelters, employment services, job training, and childcare centers. For municipalities and schools participating under BSS, eligibility follows Ameren’s residential low-income guidelines, which require properties to be in subsidized housing or demonstrate that residents’ income is at or below 80% of Area Median Income (AMI), or be located in census tracts where at least 85% of customers meet this income threshold.</t>
  </si>
  <si>
    <t>$2.09M</t>
  </si>
  <si>
    <t>$2.57M</t>
  </si>
  <si>
    <t>Admin/Delivery $0.39M
Incentive $1.61M
EM&amp;V $0.04M
Other $0.04M</t>
  </si>
  <si>
    <t>Admin/Delivery $0.39M
Incentive $2.11M
EM&amp;V $0.03M
Other $0.04M</t>
  </si>
  <si>
    <t>5K</t>
  </si>
  <si>
    <t>https://www.ameren.com/business-solutions/efficiency/savings-incentives</t>
  </si>
  <si>
    <t>Footnote to prior 5 rows above:</t>
  </si>
  <si>
    <t>Footnote 2022-2024: Actual costs from Annual Report but exclude portfolio allocated costs</t>
  </si>
  <si>
    <t>Footnote 2022-2024: MEEIA filed budgets per Appendix A; does not include contingency in annual values presented</t>
  </si>
  <si>
    <t>Natural Gas</t>
  </si>
  <si>
    <t>Income Eligible</t>
  </si>
  <si>
    <t>Helps customers and property owners of qualifying buildings reduce energy costs through efficiency upgrades like furnaces, insulation, and water-saving measures. These programs offer low installations and are co-delivered with electric efficiency initiatives for comprehensive savings.</t>
  </si>
  <si>
    <t>Same eligibility criteria as the Single Family and Multi-family Income Eligible electric program and customers must have an Ameren Missouri gas account.</t>
  </si>
  <si>
    <t>Company verifiation</t>
  </si>
  <si>
    <t>Settlement Agreement File No. GR-2021 - 0242</t>
  </si>
  <si>
    <t>GR-2024-0369 Item 125</t>
  </si>
  <si>
    <t>$20,833 (budgets shifted to PAYS 3/1/25, but IE projects previously committed; $20,833 represents 2 months of a $125,000 annual budget)</t>
  </si>
  <si>
    <t>Estimated Under 10K</t>
  </si>
  <si>
    <r>
      <t>N/a</t>
    </r>
    <r>
      <rPr>
        <sz val="12"/>
        <rFont val="Arial"/>
        <family val="2"/>
      </rPr>
      <t>N/A</t>
    </r>
  </si>
  <si>
    <t xml:space="preserve">Helps customers reduce energy costs through efficiency upgrades like furnaces, insulation, and water-saving measures. This program offer on-bill financing for these measures and are co-delivered with the PAYS electric program. </t>
  </si>
  <si>
    <t>Same eligibility criteria as the PAYS electric program and customers must have an Ameren Missouri gas account.</t>
  </si>
  <si>
    <t>Settlement Agreement File No. GR-2021 - 0241</t>
  </si>
  <si>
    <t>$375,000 (represents 10 months of a $450,000 budget)</t>
  </si>
  <si>
    <t>Estimated 60K</t>
  </si>
  <si>
    <t>Estmated 60K</t>
  </si>
  <si>
    <t>Footnote to Energy Efficiency Programs</t>
  </si>
  <si>
    <t>There are an average of 5 employees responsible for program administration and salaries are not allocated by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</si>
</sst>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_(&quot;$&quot;* #,##0_);_(&quot;$&quot;* \(#,##0\);_(&quot;$&quot;* &quot;-&quot;??_);_(@_)"/>
    <numFmt numFmtId="167" formatCode="mmm\-yyyy"/>
  </numFmts>
  <fonts count="21">
    <font>
      <sz val="11"/>
      <color theme="1"/>
      <name val="Calibri"/>
      <family val="2"/>
      <scheme val="minor"/>
    </font>
    <font>
      <b/>
      <u/>
      <sz val="12"/>
      <color theme="1"/>
      <name val="Arial"/>
      <family val="2"/>
    </font>
    <font>
      <sz val="12"/>
      <color theme="1"/>
      <name val="Arial"/>
      <family val="2"/>
    </font>
    <font>
      <b/>
      <u/>
      <sz val="12"/>
      <color theme="0"/>
      <name val="Arial"/>
      <family val="2"/>
    </font>
    <font>
      <b/>
      <u/>
      <sz val="12"/>
      <name val="Arial"/>
      <family val="2"/>
    </font>
    <font>
      <b/>
      <sz val="12"/>
      <color theme="0"/>
      <name val="Arial"/>
      <family val="2"/>
    </font>
    <font>
      <b/>
      <sz val="12"/>
      <color theme="1"/>
      <name val="Arial"/>
      <family val="2"/>
    </font>
    <font>
      <sz val="11"/>
      <color rgb="FF000000"/>
      <name val="Arial"/>
      <family val="2"/>
    </font>
    <font>
      <b/>
      <u/>
      <sz val="18"/>
      <color theme="1"/>
      <name val="Arial"/>
      <family val="2"/>
    </font>
    <font>
      <sz val="18"/>
      <color theme="1"/>
      <name val="Arial"/>
      <family val="2"/>
    </font>
    <font>
      <b/>
      <u/>
      <sz val="12"/>
      <color rgb="FFFF0000"/>
      <name val="Arial"/>
      <family val="2"/>
    </font>
    <font>
      <u/>
      <sz val="11"/>
      <color theme="10"/>
      <name val="Calibri"/>
      <family val="2"/>
      <scheme val="minor"/>
    </font>
    <font>
      <sz val="11"/>
      <color theme="1"/>
      <name val="Calibri"/>
      <family val="2"/>
      <scheme val="minor"/>
    </font>
    <font>
      <sz val="12"/>
      <name val="Arial"/>
      <family val="2"/>
    </font>
    <font>
      <sz val="12"/>
      <color rgb="FFFFFFFF"/>
      <name val="Arial"/>
      <family val="2"/>
    </font>
    <font>
      <sz val="12"/>
      <color rgb="FF000000"/>
      <name val="Arial"/>
      <family val="2"/>
    </font>
    <font>
      <b/>
      <sz val="12"/>
      <color rgb="FFFFFF00"/>
      <name val="Arial"/>
      <family val="2"/>
    </font>
    <font>
      <sz val="9"/>
      <color theme="1"/>
      <name val="Arial"/>
      <family val="2"/>
    </font>
    <font>
      <b/>
      <sz val="9"/>
      <color indexed="81"/>
      <name val="Tahoma"/>
      <family val="2"/>
    </font>
    <font>
      <b/>
      <sz val="12"/>
      <color rgb="FF000000"/>
      <name val="Arial"/>
      <family val="2"/>
    </font>
    <font>
      <sz val="12"/>
      <color theme="0"/>
      <name val="Arial"/>
      <family val="2"/>
    </font>
  </fonts>
  <fills count="30">
    <fill>
      <patternFill patternType="none"/>
    </fill>
    <fill>
      <patternFill patternType="gray125"/>
    </fill>
    <fill>
      <patternFill patternType="solid">
        <fgColor theme="2" tint="-0.249977111117893"/>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59999389629810485"/>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000000"/>
        <bgColor rgb="FF000000"/>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medium">
        <color theme="1" tint="4.9989318521683403E-2"/>
      </left>
      <right/>
      <top style="medium">
        <color theme="1" tint="4.9989318521683403E-2"/>
      </top>
      <bottom style="medium">
        <color theme="1" tint="4.9989318521683403E-2"/>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style="medium">
        <color theme="1" tint="4.9989318521683403E-2"/>
      </top>
      <bottom/>
      <diagonal/>
    </border>
    <border>
      <left/>
      <right/>
      <top style="medium">
        <color theme="1" tint="4.9989318521683403E-2"/>
      </top>
      <bottom/>
      <diagonal/>
    </border>
    <border>
      <left/>
      <right style="thin">
        <color indexed="64"/>
      </right>
      <top style="medium">
        <color theme="1" tint="4.9989318521683403E-2"/>
      </top>
      <bottom/>
      <diagonal/>
    </border>
    <border>
      <left/>
      <right/>
      <top/>
      <bottom style="thin">
        <color indexed="64"/>
      </bottom>
      <diagonal/>
    </border>
  </borders>
  <cellStyleXfs count="3">
    <xf numFmtId="0" fontId="0" fillId="0" borderId="0"/>
    <xf numFmtId="0" fontId="11" fillId="0" borderId="0" applyNumberFormat="0" applyFill="0" applyBorder="0" applyAlignment="0" applyProtection="0"/>
    <xf numFmtId="44" fontId="12" fillId="0" borderId="0" applyFont="0" applyFill="0" applyBorder="0" applyAlignment="0" applyProtection="0"/>
  </cellStyleXfs>
  <cellXfs count="147">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6" fillId="20" borderId="19" xfId="0" applyFont="1" applyFill="1" applyBorder="1" applyAlignment="1">
      <alignment horizontal="center" vertical="center" wrapText="1"/>
    </xf>
    <xf numFmtId="0" fontId="6" fillId="20" borderId="20" xfId="0" applyFont="1" applyFill="1" applyBorder="1" applyAlignment="1">
      <alignment horizontal="center" vertical="center" wrapText="1"/>
    </xf>
    <xf numFmtId="0" fontId="6" fillId="20" borderId="21"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6" fontId="2"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1" fillId="0" borderId="10" xfId="1" applyBorder="1" applyAlignment="1">
      <alignment horizontal="center" vertical="center" wrapText="1"/>
    </xf>
    <xf numFmtId="0" fontId="11" fillId="0" borderId="15" xfId="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6" fontId="2" fillId="0" borderId="9" xfId="0" applyNumberFormat="1" applyFont="1" applyBorder="1" applyAlignment="1">
      <alignment horizontal="center" vertical="center" wrapText="1"/>
    </xf>
    <xf numFmtId="6" fontId="2" fillId="0" borderId="3"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165" fontId="2" fillId="0" borderId="14"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5" fontId="2" fillId="0" borderId="15"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165" fontId="2" fillId="0" borderId="10" xfId="0" applyNumberFormat="1" applyFont="1" applyBorder="1" applyAlignment="1">
      <alignment horizontal="center" vertical="center" wrapText="1"/>
    </xf>
    <xf numFmtId="165" fontId="2" fillId="0" borderId="13"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5" fontId="2" fillId="0" borderId="2"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27" borderId="1" xfId="0" applyFont="1" applyFill="1" applyBorder="1" applyAlignment="1">
      <alignment horizontal="center" vertical="center" wrapText="1"/>
    </xf>
    <xf numFmtId="6" fontId="2" fillId="0" borderId="15" xfId="0" applyNumberFormat="1" applyFont="1" applyBorder="1" applyAlignment="1">
      <alignment horizontal="center" vertical="center" wrapText="1"/>
    </xf>
    <xf numFmtId="6" fontId="2" fillId="0" borderId="4"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11" fillId="0" borderId="9" xfId="1" applyBorder="1" applyAlignment="1">
      <alignment horizontal="center" vertical="center" wrapText="1"/>
    </xf>
    <xf numFmtId="3" fontId="2" fillId="0" borderId="3" xfId="0" applyNumberFormat="1" applyFont="1" applyBorder="1" applyAlignment="1">
      <alignment horizontal="center" vertical="center" wrapText="1"/>
    </xf>
    <xf numFmtId="6" fontId="2" fillId="0" borderId="2"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27" borderId="0" xfId="0" applyFont="1" applyFill="1" applyAlignment="1">
      <alignment horizontal="center" vertical="center" wrapText="1"/>
    </xf>
    <xf numFmtId="0" fontId="2" fillId="27" borderId="3" xfId="0" applyFont="1" applyFill="1" applyBorder="1" applyAlignment="1">
      <alignment horizontal="center" vertical="center" wrapText="1"/>
    </xf>
    <xf numFmtId="0" fontId="11" fillId="0" borderId="9" xfId="1" applyFill="1" applyBorder="1" applyAlignment="1">
      <alignment horizontal="center" vertical="center" wrapText="1"/>
    </xf>
    <xf numFmtId="0" fontId="15" fillId="28" borderId="3" xfId="0" applyFont="1" applyFill="1" applyBorder="1" applyAlignment="1">
      <alignment wrapText="1"/>
    </xf>
    <xf numFmtId="0" fontId="15" fillId="28" borderId="28" xfId="0" applyFont="1" applyFill="1" applyBorder="1" applyAlignment="1">
      <alignment wrapText="1"/>
    </xf>
    <xf numFmtId="0" fontId="15" fillId="28" borderId="9" xfId="0" applyFont="1" applyFill="1" applyBorder="1" applyAlignment="1">
      <alignment wrapText="1"/>
    </xf>
    <xf numFmtId="0" fontId="15" fillId="28" borderId="2" xfId="0" applyFont="1" applyFill="1" applyBorder="1" applyAlignment="1">
      <alignment wrapText="1"/>
    </xf>
    <xf numFmtId="0" fontId="15" fillId="28" borderId="10" xfId="0" applyFont="1" applyFill="1" applyBorder="1" applyAlignment="1">
      <alignment wrapText="1"/>
    </xf>
    <xf numFmtId="0" fontId="15" fillId="28" borderId="30" xfId="0" applyFont="1" applyFill="1" applyBorder="1" applyAlignment="1">
      <alignment wrapText="1"/>
    </xf>
    <xf numFmtId="0" fontId="15" fillId="0" borderId="9" xfId="0" applyFont="1" applyBorder="1" applyAlignment="1">
      <alignment wrapText="1"/>
    </xf>
    <xf numFmtId="0" fontId="15" fillId="0" borderId="3" xfId="0" applyFont="1" applyBorder="1" applyAlignment="1">
      <alignment wrapText="1"/>
    </xf>
    <xf numFmtId="0" fontId="15" fillId="0" borderId="30" xfId="0" applyFont="1" applyBorder="1" applyAlignment="1">
      <alignment wrapText="1"/>
    </xf>
    <xf numFmtId="0" fontId="15" fillId="0" borderId="14" xfId="0" applyFont="1" applyBorder="1" applyAlignment="1">
      <alignment wrapText="1"/>
    </xf>
    <xf numFmtId="0" fontId="15" fillId="0" borderId="16" xfId="0" applyFont="1" applyBorder="1" applyAlignment="1">
      <alignment wrapText="1"/>
    </xf>
    <xf numFmtId="0" fontId="15" fillId="0" borderId="31" xfId="0" applyFont="1" applyBorder="1" applyAlignment="1">
      <alignment wrapText="1"/>
    </xf>
    <xf numFmtId="0" fontId="15" fillId="0" borderId="0" xfId="0" applyFont="1" applyAlignment="1">
      <alignment wrapText="1"/>
    </xf>
    <xf numFmtId="0" fontId="15" fillId="0" borderId="4" xfId="0" applyFont="1" applyBorder="1" applyAlignment="1">
      <alignment wrapText="1"/>
    </xf>
    <xf numFmtId="0" fontId="2" fillId="0" borderId="2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8" xfId="0" applyFont="1" applyBorder="1" applyAlignment="1">
      <alignment horizontal="center" vertical="center" wrapText="1"/>
    </xf>
    <xf numFmtId="0" fontId="11" fillId="0" borderId="1" xfId="1" applyFill="1" applyBorder="1" applyAlignment="1">
      <alignment wrapText="1"/>
    </xf>
    <xf numFmtId="0" fontId="11" fillId="0" borderId="10" xfId="1" applyFill="1" applyBorder="1" applyAlignment="1">
      <alignment horizontal="center" vertical="center" wrapText="1"/>
    </xf>
    <xf numFmtId="0" fontId="11" fillId="0" borderId="1" xfId="1" applyFill="1" applyBorder="1" applyAlignment="1">
      <alignment vertical="center" wrapText="1"/>
    </xf>
    <xf numFmtId="166" fontId="2" fillId="0" borderId="9" xfId="2" applyNumberFormat="1" applyFont="1" applyBorder="1" applyAlignment="1">
      <alignment horizontal="center" vertical="center" wrapText="1"/>
    </xf>
    <xf numFmtId="165" fontId="2" fillId="0" borderId="1" xfId="2" applyNumberFormat="1" applyFont="1" applyBorder="1" applyAlignment="1">
      <alignment horizontal="center" vertical="center" wrapText="1"/>
    </xf>
    <xf numFmtId="4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7" fillId="0" borderId="31" xfId="0" applyFont="1" applyBorder="1" applyAlignment="1">
      <alignment wrapText="1"/>
    </xf>
    <xf numFmtId="0" fontId="19" fillId="0" borderId="14" xfId="0" applyFont="1" applyBorder="1" applyAlignment="1">
      <alignment wrapText="1"/>
    </xf>
    <xf numFmtId="0" fontId="2" fillId="0" borderId="1" xfId="0" applyFont="1" applyBorder="1" applyAlignment="1">
      <alignment horizontal="left" vertical="center" wrapText="1"/>
    </xf>
    <xf numFmtId="0" fontId="15" fillId="0" borderId="36" xfId="0" applyFont="1" applyBorder="1" applyAlignment="1">
      <alignment wrapText="1"/>
    </xf>
    <xf numFmtId="0" fontId="15" fillId="0" borderId="1" xfId="0" applyFont="1" applyBorder="1" applyAlignment="1">
      <alignment wrapText="1"/>
    </xf>
    <xf numFmtId="166" fontId="2" fillId="0" borderId="3" xfId="2" applyNumberFormat="1" applyFont="1" applyFill="1" applyBorder="1" applyAlignment="1">
      <alignment horizontal="center" vertical="center" wrapText="1"/>
    </xf>
    <xf numFmtId="166" fontId="2" fillId="0" borderId="9" xfId="2" applyNumberFormat="1" applyFont="1" applyFill="1" applyBorder="1" applyAlignment="1">
      <alignment horizontal="center" vertical="center" wrapText="1"/>
    </xf>
    <xf numFmtId="0" fontId="2" fillId="0" borderId="9" xfId="0" applyFont="1" applyBorder="1" applyAlignment="1">
      <alignment horizontal="left" vertical="center" wrapText="1"/>
    </xf>
    <xf numFmtId="166" fontId="2" fillId="0" borderId="9" xfId="2" applyNumberFormat="1" applyFont="1" applyFill="1" applyBorder="1" applyAlignment="1">
      <alignment horizontal="left" vertical="center" wrapText="1"/>
    </xf>
    <xf numFmtId="166" fontId="2" fillId="0" borderId="1" xfId="2" applyNumberFormat="1" applyFont="1" applyFill="1" applyBorder="1" applyAlignment="1">
      <alignment horizontal="left" vertical="center" wrapText="1"/>
    </xf>
    <xf numFmtId="44" fontId="2" fillId="0" borderId="1" xfId="2" applyFont="1" applyFill="1" applyBorder="1" applyAlignment="1">
      <alignment horizontal="left" vertical="center" wrapText="1"/>
    </xf>
    <xf numFmtId="0" fontId="15" fillId="0" borderId="7" xfId="0" applyFont="1" applyBorder="1" applyAlignment="1">
      <alignment wrapText="1"/>
    </xf>
    <xf numFmtId="0" fontId="20" fillId="0" borderId="1" xfId="0" applyFont="1" applyBorder="1" applyAlignment="1">
      <alignment horizontal="center" vertical="center" wrapText="1"/>
    </xf>
    <xf numFmtId="3" fontId="2" fillId="0" borderId="9" xfId="0" applyNumberFormat="1" applyFont="1" applyBorder="1" applyAlignment="1">
      <alignment horizontal="center" vertical="center" wrapText="1"/>
    </xf>
    <xf numFmtId="0" fontId="4" fillId="16" borderId="8" xfId="0" applyFont="1" applyFill="1" applyBorder="1" applyAlignment="1">
      <alignment horizontal="center" vertical="center" wrapText="1"/>
    </xf>
    <xf numFmtId="165" fontId="4" fillId="17" borderId="2"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5" fillId="15" borderId="22" xfId="0" applyFont="1" applyFill="1" applyBorder="1" applyAlignment="1">
      <alignment horizontal="center" vertical="center" wrapText="1"/>
    </xf>
    <xf numFmtId="0" fontId="6" fillId="23" borderId="2" xfId="0" applyFont="1" applyFill="1" applyBorder="1" applyAlignment="1">
      <alignment horizontal="center" vertical="center" wrapText="1"/>
    </xf>
    <xf numFmtId="0" fontId="6" fillId="24" borderId="6" xfId="0" applyFont="1" applyFill="1" applyBorder="1" applyAlignment="1">
      <alignment horizontal="center" vertical="center" wrapText="1"/>
    </xf>
    <xf numFmtId="0" fontId="6" fillId="25" borderId="6" xfId="0" applyFont="1" applyFill="1" applyBorder="1" applyAlignment="1">
      <alignment horizontal="center" vertical="center" wrapText="1"/>
    </xf>
    <xf numFmtId="0" fontId="14" fillId="28" borderId="8" xfId="0" applyFont="1" applyFill="1" applyBorder="1" applyAlignment="1">
      <alignment wrapText="1"/>
    </xf>
    <xf numFmtId="0" fontId="14" fillId="28" borderId="28" xfId="0" applyFont="1" applyFill="1" applyBorder="1" applyAlignment="1">
      <alignment wrapText="1"/>
    </xf>
    <xf numFmtId="0" fontId="14" fillId="28" borderId="29" xfId="0" applyFont="1" applyFill="1" applyBorder="1" applyAlignment="1">
      <alignment wrapText="1"/>
    </xf>
    <xf numFmtId="0" fontId="3" fillId="9" borderId="4"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19" borderId="1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10" fillId="18"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 xfId="0" applyFont="1" applyBorder="1" applyAlignment="1">
      <alignment horizontal="center" vertical="center" wrapText="1"/>
    </xf>
    <xf numFmtId="166" fontId="2" fillId="0" borderId="8" xfId="2" applyNumberFormat="1" applyFont="1" applyFill="1" applyBorder="1" applyAlignment="1">
      <alignment horizontal="center" vertical="center" wrapText="1"/>
    </xf>
    <xf numFmtId="166" fontId="2" fillId="0" borderId="28" xfId="2" applyNumberFormat="1" applyFont="1" applyFill="1" applyBorder="1" applyAlignment="1">
      <alignment horizontal="center" vertical="center" wrapText="1"/>
    </xf>
    <xf numFmtId="166" fontId="2" fillId="0" borderId="3" xfId="2" applyNumberFormat="1" applyFont="1" applyFill="1" applyBorder="1" applyAlignment="1">
      <alignment horizontal="center" vertical="center" wrapText="1"/>
    </xf>
    <xf numFmtId="0" fontId="4" fillId="29" borderId="33"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4" fillId="29" borderId="26" xfId="0" applyFont="1" applyFill="1"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8" fillId="26" borderId="27" xfId="0" applyFont="1" applyFill="1" applyBorder="1" applyAlignment="1">
      <alignment horizontal="center" vertical="center" wrapText="1"/>
    </xf>
    <xf numFmtId="0" fontId="4" fillId="21" borderId="14"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4" borderId="1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22" borderId="14" xfId="0" applyFont="1" applyFill="1" applyBorder="1" applyAlignment="1">
      <alignment horizontal="center" vertical="center" wrapText="1"/>
    </xf>
    <xf numFmtId="0" fontId="3" fillId="19" borderId="7" xfId="0" applyFont="1" applyFill="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7" dT="2025-11-13T22:51:45.99" personId="{00000000-0000-0000-0000-000000000000}" id="{C1D02564-FDDC-4E93-B857-BE0A4D03B67A}">
    <text>[Mention was removed]  Electric and gas weatherization should probably be separate rows.  The have different origination, tariffs, renewal and budgets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efis.psc.mo.gov/Case/Display/10787" TargetMode="External"/><Relationship Id="rId18" Type="http://schemas.openxmlformats.org/officeDocument/2006/relationships/hyperlink" Target="https://efis.psc.mo.gov/Case/FilingDisplay/622878" TargetMode="External"/><Relationship Id="rId26" Type="http://schemas.openxmlformats.org/officeDocument/2006/relationships/hyperlink" Target="https://efis.psc.mo.gov/Case/FilingDisplay/622878" TargetMode="External"/><Relationship Id="rId3" Type="http://schemas.openxmlformats.org/officeDocument/2006/relationships/hyperlink" Target="http://www.amerenmissouri.com/healthandsafety" TargetMode="External"/><Relationship Id="rId21" Type="http://schemas.openxmlformats.org/officeDocument/2006/relationships/hyperlink" Target="https://efis.psc.mo.gov/Case/FilingDisplay/622878" TargetMode="External"/><Relationship Id="rId34" Type="http://schemas.microsoft.com/office/2017/10/relationships/threadedComment" Target="../threadedComments/threadedComment1.xml"/><Relationship Id="rId7" Type="http://schemas.openxmlformats.org/officeDocument/2006/relationships/hyperlink" Target="http://www.amerenmissouri.com/dollarmore" TargetMode="External"/><Relationship Id="rId12" Type="http://schemas.openxmlformats.org/officeDocument/2006/relationships/hyperlink" Target="https://efis.psc.mo.gov/Case/Display/10787" TargetMode="External"/><Relationship Id="rId17" Type="http://schemas.openxmlformats.org/officeDocument/2006/relationships/hyperlink" Target="https://www.efis.psc.mo.gov/Case/FilingDisplay/101544" TargetMode="External"/><Relationship Id="rId25" Type="http://schemas.openxmlformats.org/officeDocument/2006/relationships/hyperlink" Target="https://www.efis.psc.mo.gov/Case/FilingDisplay/101544" TargetMode="External"/><Relationship Id="rId33" Type="http://schemas.openxmlformats.org/officeDocument/2006/relationships/comments" Target="../comments1.xml"/><Relationship Id="rId2" Type="http://schemas.openxmlformats.org/officeDocument/2006/relationships/hyperlink" Target="http://www.amerenmissouri.com/energyassistance" TargetMode="External"/><Relationship Id="rId16" Type="http://schemas.openxmlformats.org/officeDocument/2006/relationships/hyperlink" Target="https://www.ameren.com/business-solutions/efficiency/savings-incentives" TargetMode="External"/><Relationship Id="rId20" Type="http://schemas.openxmlformats.org/officeDocument/2006/relationships/hyperlink" Target="https://www.efis.psc.mo.gov/Case/FilingDisplay/101544" TargetMode="External"/><Relationship Id="rId29" Type="http://schemas.openxmlformats.org/officeDocument/2006/relationships/hyperlink" Target="https://efis.psc.mo.gov/Case/FilingDisplay/622878" TargetMode="External"/><Relationship Id="rId1" Type="http://schemas.openxmlformats.org/officeDocument/2006/relationships/hyperlink" Target="http://www.amerenmissouri.com/healthandsafety" TargetMode="External"/><Relationship Id="rId6" Type="http://schemas.openxmlformats.org/officeDocument/2006/relationships/hyperlink" Target="http://www.amerenmissouri.com/keepingcurrent" TargetMode="External"/><Relationship Id="rId11" Type="http://schemas.openxmlformats.org/officeDocument/2006/relationships/hyperlink" Target="https://efis.psc.mo.gov/Case/Display/10787" TargetMode="External"/><Relationship Id="rId24" Type="http://schemas.openxmlformats.org/officeDocument/2006/relationships/hyperlink" Target="https://efis.psc.mo.gov/Case/FilingDisplay/593135" TargetMode="External"/><Relationship Id="rId32" Type="http://schemas.openxmlformats.org/officeDocument/2006/relationships/vmlDrawing" Target="../drawings/vmlDrawing1.vml"/><Relationship Id="rId5" Type="http://schemas.openxmlformats.org/officeDocument/2006/relationships/hyperlink" Target="http://www.amerenmissouri.com/energyassistance" TargetMode="External"/><Relationship Id="rId15" Type="http://schemas.openxmlformats.org/officeDocument/2006/relationships/hyperlink" Target="https://efis.psc.mo.gov/Case/Display/10787" TargetMode="External"/><Relationship Id="rId23" Type="http://schemas.openxmlformats.org/officeDocument/2006/relationships/hyperlink" Target="https://www.efis.psc.mo.gov/Case/FilingDisplay/101544" TargetMode="External"/><Relationship Id="rId28" Type="http://schemas.openxmlformats.org/officeDocument/2006/relationships/hyperlink" Target="https://www.efis.psc.mo.gov/Case/FilingDisplay/101544" TargetMode="External"/><Relationship Id="rId10" Type="http://schemas.openxmlformats.org/officeDocument/2006/relationships/hyperlink" Target="http://www.211helps.org/" TargetMode="External"/><Relationship Id="rId19" Type="http://schemas.openxmlformats.org/officeDocument/2006/relationships/hyperlink" Target="https://efis.psc.mo.gov/Case/FilingDisplay/593135" TargetMode="External"/><Relationship Id="rId31" Type="http://schemas.openxmlformats.org/officeDocument/2006/relationships/printerSettings" Target="../printerSettings/printerSettings1.bin"/><Relationship Id="rId4" Type="http://schemas.openxmlformats.org/officeDocument/2006/relationships/hyperlink" Target="http://www.amerenmissouri.com/keepingcurrent" TargetMode="External"/><Relationship Id="rId9" Type="http://schemas.openxmlformats.org/officeDocument/2006/relationships/hyperlink" Target="http://www.amerenmissouri.com/may-tornado-relief" TargetMode="External"/><Relationship Id="rId14" Type="http://schemas.openxmlformats.org/officeDocument/2006/relationships/hyperlink" Target="https://efis.psc.mo.gov/Case/Display/10787" TargetMode="External"/><Relationship Id="rId22" Type="http://schemas.openxmlformats.org/officeDocument/2006/relationships/hyperlink" Target="https://efis.psc.mo.gov/Case/FilingDisplay/593135" TargetMode="External"/><Relationship Id="rId27" Type="http://schemas.openxmlformats.org/officeDocument/2006/relationships/hyperlink" Target="https://efis.psc.mo.gov/Case/FilingDisplay/593135" TargetMode="External"/><Relationship Id="rId30" Type="http://schemas.openxmlformats.org/officeDocument/2006/relationships/hyperlink" Target="https://efis.psc.mo.gov/Case/FilingDisplay/593135" TargetMode="External"/><Relationship Id="rId8" Type="http://schemas.openxmlformats.org/officeDocument/2006/relationships/hyperlink" Target="http://www.amerenmissouri.com/energyassistanc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2A97-FD8D-4776-901A-F99A81DF904B}">
  <sheetPr>
    <pageSetUpPr fitToPage="1"/>
  </sheetPr>
  <dimension ref="A1:BX47"/>
  <sheetViews>
    <sheetView showGridLines="0" tabSelected="1" zoomScale="90" zoomScaleNormal="90" workbookViewId="0">
      <pane xSplit="3" ySplit="4" topLeftCell="AR25" activePane="bottomRight" state="frozen"/>
      <selection pane="bottomRight" activeCell="AZ25" sqref="AZ25"/>
      <selection pane="bottomLeft" activeCell="A4" sqref="A4"/>
      <selection pane="topRight" activeCell="D1" sqref="D1"/>
    </sheetView>
  </sheetViews>
  <sheetFormatPr defaultColWidth="9.140625" defaultRowHeight="15.6"/>
  <cols>
    <col min="1" max="1" width="22.28515625" style="1" customWidth="1"/>
    <col min="2" max="2" width="16.5703125" style="1" customWidth="1"/>
    <col min="3" max="3" width="18" style="1" customWidth="1"/>
    <col min="4" max="4" width="43.140625" style="1" customWidth="1"/>
    <col min="5" max="5" width="33.5703125" style="1" customWidth="1"/>
    <col min="6" max="6" width="48.42578125" style="1" customWidth="1"/>
    <col min="7" max="7" width="39.7109375" style="1" customWidth="1"/>
    <col min="8" max="8" width="15" style="1" customWidth="1"/>
    <col min="9" max="9" width="16.85546875" style="1" customWidth="1"/>
    <col min="10" max="10" width="18.140625" style="1" customWidth="1"/>
    <col min="11" max="11" width="20.7109375" style="1" customWidth="1"/>
    <col min="12" max="15" width="15.7109375" style="1" customWidth="1"/>
    <col min="16" max="16" width="18.140625" style="1" customWidth="1"/>
    <col min="17" max="22" width="15.7109375" style="1" customWidth="1"/>
    <col min="23" max="23" width="16.85546875" style="1" customWidth="1"/>
    <col min="24" max="24" width="13.7109375" style="1" customWidth="1"/>
    <col min="25" max="25" width="12.42578125" style="1" customWidth="1"/>
    <col min="26" max="26" width="17.140625" style="1" customWidth="1"/>
    <col min="27" max="27" width="16.5703125" style="1" customWidth="1"/>
    <col min="28" max="28" width="20.42578125" style="1" customWidth="1"/>
    <col min="29" max="29" width="14" style="1" customWidth="1"/>
    <col min="30" max="31" width="13.5703125" style="1" customWidth="1"/>
    <col min="32" max="32" width="13.28515625" style="1" customWidth="1"/>
    <col min="33" max="33" width="13.140625" style="1" customWidth="1"/>
    <col min="34" max="34" width="15.28515625" style="1" customWidth="1"/>
    <col min="35" max="35" width="12.28515625" style="1" customWidth="1"/>
    <col min="36" max="36" width="13" style="40" customWidth="1"/>
    <col min="37" max="37" width="12.140625" style="40" customWidth="1"/>
    <col min="38" max="40" width="12.140625" style="1" customWidth="1"/>
    <col min="41" max="41" width="11.7109375" style="1" customWidth="1"/>
    <col min="42" max="42" width="11.28515625" style="1" customWidth="1"/>
    <col min="43" max="43" width="12.140625" style="1" customWidth="1"/>
    <col min="44" max="45" width="12.7109375" style="40" bestFit="1" customWidth="1"/>
    <col min="46" max="46" width="14.140625" style="40" bestFit="1" customWidth="1"/>
    <col min="47" max="61" width="13.28515625" style="1" customWidth="1"/>
    <col min="62" max="67" width="12.5703125" style="1" customWidth="1"/>
    <col min="68" max="68" width="28.5703125" style="1" customWidth="1"/>
    <col min="69" max="71" width="16.42578125" style="1" customWidth="1"/>
    <col min="72" max="72" width="28.5703125" style="1" customWidth="1"/>
    <col min="73" max="73" width="33.28515625" style="1" customWidth="1"/>
    <col min="74" max="16384" width="9.140625" style="1"/>
  </cols>
  <sheetData>
    <row r="1" spans="1:73" ht="36.75" customHeight="1" thickBot="1">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row>
    <row r="2" spans="1:73" s="2" customFormat="1" ht="41.25" customHeight="1">
      <c r="A2" s="115" t="s">
        <v>1</v>
      </c>
      <c r="B2" s="114" t="s">
        <v>2</v>
      </c>
      <c r="C2" s="117" t="s">
        <v>3</v>
      </c>
      <c r="D2" s="118" t="s">
        <v>4</v>
      </c>
      <c r="E2" s="116" t="s">
        <v>5</v>
      </c>
      <c r="F2" s="116" t="s">
        <v>6</v>
      </c>
      <c r="G2" s="116" t="s">
        <v>7</v>
      </c>
      <c r="H2" s="116" t="s">
        <v>8</v>
      </c>
      <c r="I2" s="116" t="s">
        <v>9</v>
      </c>
      <c r="J2" s="146" t="s">
        <v>10</v>
      </c>
      <c r="K2" s="145" t="s">
        <v>11</v>
      </c>
      <c r="L2" s="145"/>
      <c r="M2" s="145"/>
      <c r="N2" s="145"/>
      <c r="O2" s="145"/>
      <c r="P2" s="145"/>
      <c r="Q2" s="145"/>
      <c r="R2" s="145"/>
      <c r="S2" s="145"/>
      <c r="T2" s="145"/>
      <c r="U2" s="145"/>
      <c r="V2" s="145"/>
      <c r="W2" s="139" t="s">
        <v>12</v>
      </c>
      <c r="X2" s="139"/>
      <c r="Y2" s="139"/>
      <c r="Z2" s="140" t="s">
        <v>12</v>
      </c>
      <c r="AA2" s="140"/>
      <c r="AB2" s="140"/>
      <c r="AC2" s="140" t="s">
        <v>13</v>
      </c>
      <c r="AD2" s="140"/>
      <c r="AE2" s="140"/>
      <c r="AF2" s="140" t="s">
        <v>14</v>
      </c>
      <c r="AG2" s="140"/>
      <c r="AH2" s="140"/>
      <c r="AI2" s="141" t="s">
        <v>15</v>
      </c>
      <c r="AJ2" s="141"/>
      <c r="AK2" s="141"/>
      <c r="AL2" s="119" t="s">
        <v>15</v>
      </c>
      <c r="AM2" s="119"/>
      <c r="AN2" s="119"/>
      <c r="AO2" s="142" t="s">
        <v>16</v>
      </c>
      <c r="AP2" s="142"/>
      <c r="AQ2" s="142"/>
      <c r="AR2" s="143" t="s">
        <v>16</v>
      </c>
      <c r="AS2" s="143"/>
      <c r="AT2" s="143"/>
      <c r="AU2" s="144" t="s">
        <v>17</v>
      </c>
      <c r="AV2" s="144"/>
      <c r="AW2" s="144"/>
      <c r="AX2" s="99" t="s">
        <v>17</v>
      </c>
      <c r="AY2" s="99"/>
      <c r="AZ2" s="99"/>
      <c r="BA2" s="104" t="s">
        <v>18</v>
      </c>
      <c r="BB2" s="104"/>
      <c r="BC2" s="104"/>
      <c r="BD2" s="105" t="s">
        <v>19</v>
      </c>
      <c r="BE2" s="105"/>
      <c r="BF2" s="105"/>
      <c r="BG2" s="105" t="s">
        <v>20</v>
      </c>
      <c r="BH2" s="105"/>
      <c r="BI2" s="105"/>
      <c r="BJ2" s="105" t="s">
        <v>21</v>
      </c>
      <c r="BK2" s="105"/>
      <c r="BL2" s="105"/>
      <c r="BM2" s="105" t="s">
        <v>22</v>
      </c>
      <c r="BN2" s="105"/>
      <c r="BO2" s="105"/>
      <c r="BP2" s="106" t="s">
        <v>23</v>
      </c>
      <c r="BQ2" s="132" t="s">
        <v>24</v>
      </c>
      <c r="BR2" s="133"/>
      <c r="BS2" s="134"/>
      <c r="BT2" s="102" t="s">
        <v>25</v>
      </c>
      <c r="BU2" s="103" t="s">
        <v>26</v>
      </c>
    </row>
    <row r="3" spans="1:73" s="2" customFormat="1" ht="27.75" customHeight="1">
      <c r="A3" s="115"/>
      <c r="B3" s="114"/>
      <c r="C3" s="117"/>
      <c r="D3" s="118"/>
      <c r="E3" s="116"/>
      <c r="F3" s="116"/>
      <c r="G3" s="116"/>
      <c r="H3" s="116"/>
      <c r="I3" s="116"/>
      <c r="J3" s="146"/>
      <c r="K3" s="107" t="s">
        <v>27</v>
      </c>
      <c r="L3" s="107"/>
      <c r="M3" s="107"/>
      <c r="N3" s="108" t="s">
        <v>28</v>
      </c>
      <c r="O3" s="108"/>
      <c r="P3" s="108"/>
      <c r="Q3" s="109" t="s">
        <v>29</v>
      </c>
      <c r="R3" s="109"/>
      <c r="S3" s="109"/>
      <c r="T3" s="110" t="s">
        <v>30</v>
      </c>
      <c r="U3" s="110"/>
      <c r="V3" s="110"/>
      <c r="W3" s="120" t="s">
        <v>31</v>
      </c>
      <c r="X3" s="120"/>
      <c r="Y3" s="120"/>
      <c r="Z3" s="125" t="s">
        <v>32</v>
      </c>
      <c r="AA3" s="125"/>
      <c r="AB3" s="125"/>
      <c r="AC3" s="121" t="s">
        <v>33</v>
      </c>
      <c r="AD3" s="121"/>
      <c r="AE3" s="121"/>
      <c r="AF3" s="122" t="s">
        <v>34</v>
      </c>
      <c r="AG3" s="122"/>
      <c r="AH3" s="122"/>
      <c r="AI3" s="123" t="s">
        <v>31</v>
      </c>
      <c r="AJ3" s="123"/>
      <c r="AK3" s="123"/>
      <c r="AL3" s="124" t="s">
        <v>35</v>
      </c>
      <c r="AM3" s="124"/>
      <c r="AN3" s="124"/>
      <c r="AO3" s="97" t="s">
        <v>36</v>
      </c>
      <c r="AP3" s="97"/>
      <c r="AQ3" s="97"/>
      <c r="AR3" s="98" t="s">
        <v>37</v>
      </c>
      <c r="AS3" s="98"/>
      <c r="AT3" s="98"/>
      <c r="AU3" s="100" t="s">
        <v>31</v>
      </c>
      <c r="AV3" s="100"/>
      <c r="AW3" s="100"/>
      <c r="AX3" s="101" t="s">
        <v>38</v>
      </c>
      <c r="AY3" s="101"/>
      <c r="AZ3" s="101"/>
      <c r="BA3" s="104"/>
      <c r="BB3" s="104"/>
      <c r="BC3" s="104"/>
      <c r="BD3" s="105"/>
      <c r="BE3" s="105"/>
      <c r="BF3" s="105"/>
      <c r="BG3" s="105"/>
      <c r="BH3" s="105"/>
      <c r="BI3" s="105"/>
      <c r="BJ3" s="105"/>
      <c r="BK3" s="105"/>
      <c r="BL3" s="105"/>
      <c r="BM3" s="105"/>
      <c r="BN3" s="105"/>
      <c r="BO3" s="105"/>
      <c r="BP3" s="106"/>
      <c r="BQ3" s="135"/>
      <c r="BR3" s="136"/>
      <c r="BS3" s="137"/>
      <c r="BT3" s="102"/>
      <c r="BU3" s="103"/>
    </row>
    <row r="4" spans="1:73" ht="15.95" thickBot="1">
      <c r="A4" s="115"/>
      <c r="B4" s="114"/>
      <c r="C4" s="117"/>
      <c r="D4" s="118"/>
      <c r="E4" s="116"/>
      <c r="F4" s="116"/>
      <c r="G4" s="116"/>
      <c r="H4" s="116"/>
      <c r="I4" s="116"/>
      <c r="J4" s="146"/>
      <c r="K4" s="3">
        <v>2022</v>
      </c>
      <c r="L4" s="4">
        <v>2023</v>
      </c>
      <c r="M4" s="4">
        <v>2024</v>
      </c>
      <c r="N4" s="3">
        <v>2022</v>
      </c>
      <c r="O4" s="4">
        <v>2023</v>
      </c>
      <c r="P4" s="4">
        <v>2024</v>
      </c>
      <c r="Q4" s="3">
        <v>2022</v>
      </c>
      <c r="R4" s="4">
        <v>2023</v>
      </c>
      <c r="S4" s="4">
        <v>2024</v>
      </c>
      <c r="T4" s="3">
        <v>2022</v>
      </c>
      <c r="U4" s="4">
        <v>2023</v>
      </c>
      <c r="V4" s="4">
        <v>2024</v>
      </c>
      <c r="W4" s="3">
        <v>2022</v>
      </c>
      <c r="X4" s="4">
        <v>2023</v>
      </c>
      <c r="Y4" s="4">
        <v>2024</v>
      </c>
      <c r="Z4" s="3">
        <v>2022</v>
      </c>
      <c r="AA4" s="4">
        <v>2023</v>
      </c>
      <c r="AB4" s="4">
        <v>2024</v>
      </c>
      <c r="AC4" s="4">
        <v>2022</v>
      </c>
      <c r="AD4" s="4">
        <v>2023</v>
      </c>
      <c r="AE4" s="4">
        <v>2024</v>
      </c>
      <c r="AF4" s="4">
        <v>2022</v>
      </c>
      <c r="AG4" s="4">
        <v>2023</v>
      </c>
      <c r="AH4" s="5">
        <v>2024</v>
      </c>
      <c r="AI4" s="3">
        <v>2022</v>
      </c>
      <c r="AJ4" s="4">
        <v>2023</v>
      </c>
      <c r="AK4" s="4">
        <v>2024</v>
      </c>
      <c r="AL4" s="4">
        <v>2022</v>
      </c>
      <c r="AM4" s="4">
        <v>2023</v>
      </c>
      <c r="AN4" s="5">
        <v>2024</v>
      </c>
      <c r="AO4" s="3">
        <v>2022</v>
      </c>
      <c r="AP4" s="4">
        <v>2023</v>
      </c>
      <c r="AQ4" s="4">
        <v>2024</v>
      </c>
      <c r="AR4" s="4">
        <v>2022</v>
      </c>
      <c r="AS4" s="4">
        <v>2023</v>
      </c>
      <c r="AT4" s="5">
        <v>2024</v>
      </c>
      <c r="AU4" s="3">
        <v>2022</v>
      </c>
      <c r="AV4" s="4">
        <v>2023</v>
      </c>
      <c r="AW4" s="4">
        <v>2024</v>
      </c>
      <c r="AX4" s="4">
        <v>2022</v>
      </c>
      <c r="AY4" s="4">
        <v>2023</v>
      </c>
      <c r="AZ4" s="5">
        <v>2024</v>
      </c>
      <c r="BA4" s="3">
        <v>2022</v>
      </c>
      <c r="BB4" s="4">
        <v>2023</v>
      </c>
      <c r="BC4" s="4">
        <v>2024</v>
      </c>
      <c r="BD4" s="4">
        <v>2022</v>
      </c>
      <c r="BE4" s="4">
        <v>2023</v>
      </c>
      <c r="BF4" s="4">
        <v>2024</v>
      </c>
      <c r="BG4" s="4">
        <v>2022</v>
      </c>
      <c r="BH4" s="4">
        <v>2023</v>
      </c>
      <c r="BI4" s="4">
        <v>2024</v>
      </c>
      <c r="BJ4" s="4">
        <v>2022</v>
      </c>
      <c r="BK4" s="4">
        <v>2023</v>
      </c>
      <c r="BL4" s="4">
        <v>2024</v>
      </c>
      <c r="BM4" s="4">
        <v>2022</v>
      </c>
      <c r="BN4" s="4">
        <v>2023</v>
      </c>
      <c r="BO4" s="5">
        <v>2024</v>
      </c>
      <c r="BP4" s="106"/>
      <c r="BQ4" s="135"/>
      <c r="BR4" s="136"/>
      <c r="BS4" s="137"/>
      <c r="BT4" s="102"/>
      <c r="BU4" s="103"/>
    </row>
    <row r="5" spans="1:73" ht="78" thickTop="1">
      <c r="A5" s="27" t="s">
        <v>39</v>
      </c>
      <c r="B5" s="28" t="s">
        <v>40</v>
      </c>
      <c r="C5" s="29" t="s">
        <v>41</v>
      </c>
      <c r="D5" s="27" t="s">
        <v>42</v>
      </c>
      <c r="E5" s="28" t="s">
        <v>43</v>
      </c>
      <c r="F5" s="28" t="s">
        <v>44</v>
      </c>
      <c r="G5" s="7" t="s">
        <v>45</v>
      </c>
      <c r="H5" s="51">
        <v>40397</v>
      </c>
      <c r="I5" s="9" t="s">
        <v>46</v>
      </c>
      <c r="J5" s="45" t="s">
        <v>47</v>
      </c>
      <c r="K5" s="6" t="s">
        <v>48</v>
      </c>
      <c r="L5" s="10" t="s">
        <v>49</v>
      </c>
      <c r="M5" s="10" t="s">
        <v>50</v>
      </c>
      <c r="N5" s="10" t="s">
        <v>48</v>
      </c>
      <c r="O5" s="10" t="s">
        <v>49</v>
      </c>
      <c r="P5" s="7" t="s">
        <v>50</v>
      </c>
      <c r="Q5" s="12" t="s">
        <v>51</v>
      </c>
      <c r="R5" s="12" t="s">
        <v>51</v>
      </c>
      <c r="S5" s="12" t="s">
        <v>51</v>
      </c>
      <c r="T5" s="12" t="s">
        <v>51</v>
      </c>
      <c r="U5" s="12" t="s">
        <v>51</v>
      </c>
      <c r="V5" s="12" t="s">
        <v>51</v>
      </c>
      <c r="W5" s="6" t="s">
        <v>52</v>
      </c>
      <c r="X5" s="7" t="s">
        <v>53</v>
      </c>
      <c r="Y5" s="7" t="s">
        <v>54</v>
      </c>
      <c r="Z5" s="12" t="s">
        <v>51</v>
      </c>
      <c r="AA5" s="12" t="s">
        <v>51</v>
      </c>
      <c r="AB5" s="12" t="s">
        <v>51</v>
      </c>
      <c r="AC5" s="34" t="s">
        <v>55</v>
      </c>
      <c r="AD5" s="34" t="s">
        <v>56</v>
      </c>
      <c r="AE5" s="34" t="s">
        <v>57</v>
      </c>
      <c r="AF5" s="50">
        <v>51735</v>
      </c>
      <c r="AG5" s="50">
        <v>200935</v>
      </c>
      <c r="AH5" s="49">
        <v>267930</v>
      </c>
      <c r="AI5" s="35">
        <v>1538260</v>
      </c>
      <c r="AJ5" s="36">
        <v>1224176.3</v>
      </c>
      <c r="AK5" s="36">
        <v>748843.53</v>
      </c>
      <c r="AL5" s="38">
        <f>AI5/BD5</f>
        <v>663.90159689253346</v>
      </c>
      <c r="AM5" s="38">
        <f>AJ5/BE5</f>
        <v>332.47590983161325</v>
      </c>
      <c r="AN5" s="38">
        <f>AK5/BF5</f>
        <v>1356.6005978260871</v>
      </c>
      <c r="AO5" s="11" t="s">
        <v>51</v>
      </c>
      <c r="AP5" s="11" t="s">
        <v>51</v>
      </c>
      <c r="AQ5" s="11" t="s">
        <v>51</v>
      </c>
      <c r="AR5" s="36">
        <f t="shared" ref="AR5:AT6" si="0">AI5</f>
        <v>1538260</v>
      </c>
      <c r="AS5" s="36">
        <f t="shared" si="0"/>
        <v>1224176.3</v>
      </c>
      <c r="AT5" s="37">
        <f t="shared" si="0"/>
        <v>748843.53</v>
      </c>
      <c r="AU5" s="6" t="s">
        <v>58</v>
      </c>
      <c r="AV5" s="6" t="s">
        <v>58</v>
      </c>
      <c r="AW5" s="6" t="s">
        <v>58</v>
      </c>
      <c r="AX5" s="7" t="s">
        <v>58</v>
      </c>
      <c r="AY5" s="7" t="s">
        <v>58</v>
      </c>
      <c r="AZ5" s="8" t="s">
        <v>58</v>
      </c>
      <c r="BA5" s="6" t="s">
        <v>59</v>
      </c>
      <c r="BB5" s="7" t="s">
        <v>59</v>
      </c>
      <c r="BC5" s="7" t="s">
        <v>59</v>
      </c>
      <c r="BD5" s="7">
        <v>2317</v>
      </c>
      <c r="BE5" s="7">
        <v>3682</v>
      </c>
      <c r="BF5" s="7">
        <v>552</v>
      </c>
      <c r="BG5" s="7">
        <v>227</v>
      </c>
      <c r="BH5" s="7">
        <v>345</v>
      </c>
      <c r="BI5" s="7" t="s">
        <v>60</v>
      </c>
      <c r="BJ5" s="7" t="s">
        <v>61</v>
      </c>
      <c r="BK5" s="7" t="s">
        <v>62</v>
      </c>
      <c r="BL5" s="7" t="s">
        <v>63</v>
      </c>
      <c r="BM5" s="7">
        <v>601</v>
      </c>
      <c r="BN5" s="7">
        <v>971</v>
      </c>
      <c r="BO5" s="7">
        <v>153</v>
      </c>
      <c r="BP5" s="6" t="s">
        <v>64</v>
      </c>
      <c r="BQ5" s="9"/>
      <c r="BR5" s="74" t="s">
        <v>65</v>
      </c>
      <c r="BS5" s="10"/>
      <c r="BT5" s="44">
        <v>44136</v>
      </c>
      <c r="BU5" s="24" t="s">
        <v>66</v>
      </c>
    </row>
    <row r="6" spans="1:73" ht="60" customHeight="1">
      <c r="A6" s="27" t="s">
        <v>39</v>
      </c>
      <c r="B6" s="28" t="s">
        <v>67</v>
      </c>
      <c r="C6" s="29" t="s">
        <v>68</v>
      </c>
      <c r="D6" s="27" t="s">
        <v>69</v>
      </c>
      <c r="E6" s="28" t="s">
        <v>70</v>
      </c>
      <c r="F6" s="28" t="s">
        <v>44</v>
      </c>
      <c r="G6" s="7" t="s">
        <v>45</v>
      </c>
      <c r="H6" s="51">
        <v>40397</v>
      </c>
      <c r="I6" s="9" t="s">
        <v>46</v>
      </c>
      <c r="J6" s="13" t="s">
        <v>47</v>
      </c>
      <c r="K6" s="15" t="s">
        <v>71</v>
      </c>
      <c r="L6" s="10" t="s">
        <v>71</v>
      </c>
      <c r="M6" s="10" t="s">
        <v>71</v>
      </c>
      <c r="N6" s="10" t="s">
        <v>71</v>
      </c>
      <c r="O6" s="10" t="s">
        <v>71</v>
      </c>
      <c r="P6" s="7" t="s">
        <v>71</v>
      </c>
      <c r="Q6" s="12" t="s">
        <v>51</v>
      </c>
      <c r="R6" s="12" t="s">
        <v>51</v>
      </c>
      <c r="S6" s="12" t="s">
        <v>51</v>
      </c>
      <c r="T6" s="12" t="s">
        <v>51</v>
      </c>
      <c r="U6" s="12" t="s">
        <v>51</v>
      </c>
      <c r="V6" s="12" t="s">
        <v>51</v>
      </c>
      <c r="W6" s="34" t="s">
        <v>71</v>
      </c>
      <c r="X6" s="34" t="s">
        <v>71</v>
      </c>
      <c r="Y6" s="34" t="s">
        <v>71</v>
      </c>
      <c r="Z6" s="12" t="s">
        <v>51</v>
      </c>
      <c r="AA6" s="12" t="s">
        <v>51</v>
      </c>
      <c r="AB6" s="12" t="s">
        <v>51</v>
      </c>
      <c r="AC6" s="34" t="s">
        <v>71</v>
      </c>
      <c r="AD6" s="34" t="s">
        <v>72</v>
      </c>
      <c r="AE6" s="34" t="s">
        <v>72</v>
      </c>
      <c r="AF6" s="34" t="s">
        <v>71</v>
      </c>
      <c r="AG6" s="34" t="s">
        <v>71</v>
      </c>
      <c r="AH6" s="34" t="s">
        <v>71</v>
      </c>
      <c r="AI6" s="34" t="s">
        <v>71</v>
      </c>
      <c r="AJ6" s="34" t="s">
        <v>71</v>
      </c>
      <c r="AK6" s="34" t="s">
        <v>71</v>
      </c>
      <c r="AL6" s="34" t="s">
        <v>71</v>
      </c>
      <c r="AM6" s="34" t="s">
        <v>71</v>
      </c>
      <c r="AN6" s="34" t="s">
        <v>71</v>
      </c>
      <c r="AO6" s="11" t="s">
        <v>51</v>
      </c>
      <c r="AP6" s="11" t="s">
        <v>51</v>
      </c>
      <c r="AQ6" s="11" t="s">
        <v>51</v>
      </c>
      <c r="AR6" s="36" t="str">
        <f t="shared" si="0"/>
        <v>included in Keeping Current</v>
      </c>
      <c r="AS6" s="36" t="str">
        <f t="shared" si="0"/>
        <v>included in Keeping Current</v>
      </c>
      <c r="AT6" s="37" t="str">
        <f t="shared" si="0"/>
        <v>included in Keeping Current</v>
      </c>
      <c r="AU6" s="7" t="s">
        <v>73</v>
      </c>
      <c r="AV6" s="7" t="s">
        <v>73</v>
      </c>
      <c r="AW6" s="7" t="s">
        <v>73</v>
      </c>
      <c r="AX6" s="7" t="s">
        <v>73</v>
      </c>
      <c r="AY6" s="7" t="s">
        <v>73</v>
      </c>
      <c r="AZ6" s="7" t="s">
        <v>73</v>
      </c>
      <c r="BA6" s="11" t="s">
        <v>59</v>
      </c>
      <c r="BB6" s="11" t="s">
        <v>59</v>
      </c>
      <c r="BC6" s="11" t="s">
        <v>59</v>
      </c>
      <c r="BD6" s="6" t="s">
        <v>51</v>
      </c>
      <c r="BE6" s="7" t="s">
        <v>51</v>
      </c>
      <c r="BF6" s="7" t="s">
        <v>51</v>
      </c>
      <c r="BG6" s="34" t="s">
        <v>71</v>
      </c>
      <c r="BH6" s="34" t="s">
        <v>71</v>
      </c>
      <c r="BI6" s="34" t="s">
        <v>71</v>
      </c>
      <c r="BJ6" s="34" t="s">
        <v>71</v>
      </c>
      <c r="BK6" s="34" t="s">
        <v>71</v>
      </c>
      <c r="BL6" s="34" t="s">
        <v>71</v>
      </c>
      <c r="BM6" s="34" t="s">
        <v>71</v>
      </c>
      <c r="BN6" s="34" t="s">
        <v>71</v>
      </c>
      <c r="BO6" s="34" t="s">
        <v>71</v>
      </c>
      <c r="BP6" s="6" t="s">
        <v>64</v>
      </c>
      <c r="BQ6" s="9"/>
      <c r="BR6" s="74" t="s">
        <v>65</v>
      </c>
      <c r="BS6" s="10"/>
      <c r="BT6" s="44">
        <v>44136</v>
      </c>
      <c r="BU6" s="24" t="s">
        <v>66</v>
      </c>
    </row>
    <row r="7" spans="1:73" ht="139.5">
      <c r="A7" s="27" t="s">
        <v>39</v>
      </c>
      <c r="B7" s="26" t="s">
        <v>67</v>
      </c>
      <c r="C7" s="30" t="s">
        <v>74</v>
      </c>
      <c r="D7" s="25" t="s">
        <v>75</v>
      </c>
      <c r="E7" s="26" t="s">
        <v>76</v>
      </c>
      <c r="F7" s="26" t="s">
        <v>44</v>
      </c>
      <c r="G7" s="12" t="s">
        <v>77</v>
      </c>
      <c r="H7" s="47">
        <v>39237</v>
      </c>
      <c r="I7" s="14" t="s">
        <v>78</v>
      </c>
      <c r="J7" s="12" t="s">
        <v>79</v>
      </c>
      <c r="K7" s="15" t="s">
        <v>80</v>
      </c>
      <c r="L7" s="15" t="s">
        <v>80</v>
      </c>
      <c r="M7" s="15" t="s">
        <v>80</v>
      </c>
      <c r="N7" s="15" t="s">
        <v>80</v>
      </c>
      <c r="O7" s="15" t="s">
        <v>80</v>
      </c>
      <c r="P7" s="15" t="s">
        <v>80</v>
      </c>
      <c r="Q7" s="12" t="s">
        <v>51</v>
      </c>
      <c r="R7" s="12" t="s">
        <v>51</v>
      </c>
      <c r="S7" s="12" t="s">
        <v>51</v>
      </c>
      <c r="T7" s="12" t="s">
        <v>51</v>
      </c>
      <c r="U7" s="12" t="s">
        <v>51</v>
      </c>
      <c r="V7" s="12" t="s">
        <v>51</v>
      </c>
      <c r="W7" s="15" t="s">
        <v>48</v>
      </c>
      <c r="X7" s="15" t="s">
        <v>48</v>
      </c>
      <c r="Y7" s="15" t="s">
        <v>52</v>
      </c>
      <c r="Z7" s="12" t="s">
        <v>51</v>
      </c>
      <c r="AA7" s="12" t="s">
        <v>51</v>
      </c>
      <c r="AB7" s="12" t="s">
        <v>51</v>
      </c>
      <c r="AC7" s="12" t="s">
        <v>81</v>
      </c>
      <c r="AD7" s="12" t="s">
        <v>82</v>
      </c>
      <c r="AE7" s="12" t="s">
        <v>83</v>
      </c>
      <c r="AF7" s="34" t="s">
        <v>84</v>
      </c>
      <c r="AG7" s="34" t="s">
        <v>84</v>
      </c>
      <c r="AH7" s="34" t="s">
        <v>84</v>
      </c>
      <c r="AI7" s="15" t="s">
        <v>85</v>
      </c>
      <c r="AJ7" s="15" t="s">
        <v>85</v>
      </c>
      <c r="AK7" s="15" t="s">
        <v>86</v>
      </c>
      <c r="AL7" s="34">
        <v>5530</v>
      </c>
      <c r="AM7" s="34">
        <v>6752</v>
      </c>
      <c r="AN7" s="34">
        <v>6004</v>
      </c>
      <c r="AO7" s="11" t="s">
        <v>51</v>
      </c>
      <c r="AP7" s="12" t="s">
        <v>51</v>
      </c>
      <c r="AQ7" s="12" t="s">
        <v>51</v>
      </c>
      <c r="AR7" s="36" t="s">
        <v>51</v>
      </c>
      <c r="AS7" s="36" t="s">
        <v>51</v>
      </c>
      <c r="AT7" s="37" t="s">
        <v>51</v>
      </c>
      <c r="AU7" s="37" t="s">
        <v>87</v>
      </c>
      <c r="AV7" s="37" t="s">
        <v>87</v>
      </c>
      <c r="AW7" s="37" t="s">
        <v>87</v>
      </c>
      <c r="AX7" s="37" t="s">
        <v>87</v>
      </c>
      <c r="AY7" s="37" t="s">
        <v>87</v>
      </c>
      <c r="AZ7" s="37" t="s">
        <v>87</v>
      </c>
      <c r="BA7" s="11" t="s">
        <v>59</v>
      </c>
      <c r="BB7" s="12" t="s">
        <v>59</v>
      </c>
      <c r="BC7" s="12" t="s">
        <v>59</v>
      </c>
      <c r="BD7" s="12">
        <v>60</v>
      </c>
      <c r="BE7" s="12">
        <v>179</v>
      </c>
      <c r="BF7" s="12">
        <v>128</v>
      </c>
      <c r="BG7" s="12">
        <v>60</v>
      </c>
      <c r="BH7" s="12">
        <v>179</v>
      </c>
      <c r="BI7" s="12">
        <v>128</v>
      </c>
      <c r="BJ7" s="12" t="s">
        <v>51</v>
      </c>
      <c r="BK7" s="12" t="s">
        <v>51</v>
      </c>
      <c r="BL7" s="12" t="s">
        <v>51</v>
      </c>
      <c r="BM7" s="7">
        <v>18</v>
      </c>
      <c r="BN7" s="7">
        <v>32</v>
      </c>
      <c r="BO7" s="7">
        <v>20</v>
      </c>
      <c r="BP7" s="11" t="s">
        <v>88</v>
      </c>
      <c r="BQ7" s="14"/>
      <c r="BR7" s="73" t="s">
        <v>89</v>
      </c>
      <c r="BS7" s="15"/>
      <c r="BT7" s="12" t="s">
        <v>90</v>
      </c>
      <c r="BU7" s="23" t="s">
        <v>91</v>
      </c>
    </row>
    <row r="8" spans="1:73" ht="139.5">
      <c r="A8" s="27" t="s">
        <v>39</v>
      </c>
      <c r="B8" s="26" t="s">
        <v>92</v>
      </c>
      <c r="C8" s="30" t="s">
        <v>74</v>
      </c>
      <c r="D8" s="25" t="s">
        <v>75</v>
      </c>
      <c r="E8" s="26" t="s">
        <v>76</v>
      </c>
      <c r="F8" s="26" t="s">
        <v>44</v>
      </c>
      <c r="G8" s="12" t="s">
        <v>93</v>
      </c>
      <c r="H8" s="47">
        <v>35844</v>
      </c>
      <c r="I8" s="14">
        <v>2022</v>
      </c>
      <c r="J8" s="14" t="s">
        <v>94</v>
      </c>
      <c r="K8" s="11" t="s">
        <v>95</v>
      </c>
      <c r="L8" s="11" t="s">
        <v>95</v>
      </c>
      <c r="M8" s="11" t="s">
        <v>95</v>
      </c>
      <c r="N8" s="11" t="s">
        <v>95</v>
      </c>
      <c r="O8" s="11" t="s">
        <v>95</v>
      </c>
      <c r="P8" s="11" t="s">
        <v>95</v>
      </c>
      <c r="Q8" s="12" t="s">
        <v>51</v>
      </c>
      <c r="R8" s="12" t="s">
        <v>51</v>
      </c>
      <c r="S8" s="12" t="s">
        <v>51</v>
      </c>
      <c r="T8" s="12" t="s">
        <v>51</v>
      </c>
      <c r="U8" s="12" t="s">
        <v>51</v>
      </c>
      <c r="V8" s="12" t="s">
        <v>51</v>
      </c>
      <c r="W8" s="15" t="s">
        <v>96</v>
      </c>
      <c r="X8" s="15" t="s">
        <v>96</v>
      </c>
      <c r="Y8" s="15" t="s">
        <v>96</v>
      </c>
      <c r="Z8" s="12" t="s">
        <v>51</v>
      </c>
      <c r="AA8" s="12" t="s">
        <v>51</v>
      </c>
      <c r="AB8" s="12" t="s">
        <v>51</v>
      </c>
      <c r="AC8" s="12" t="s">
        <v>81</v>
      </c>
      <c r="AD8" s="12" t="s">
        <v>82</v>
      </c>
      <c r="AE8" s="12" t="s">
        <v>83</v>
      </c>
      <c r="AF8" s="34" t="s">
        <v>97</v>
      </c>
      <c r="AG8" s="34" t="s">
        <v>97</v>
      </c>
      <c r="AH8" s="34" t="s">
        <v>97</v>
      </c>
      <c r="AI8" s="15" t="s">
        <v>96</v>
      </c>
      <c r="AJ8" s="15" t="s">
        <v>96</v>
      </c>
      <c r="AK8" s="15" t="s">
        <v>96</v>
      </c>
      <c r="AL8" s="12" t="s">
        <v>59</v>
      </c>
      <c r="AM8" s="12" t="s">
        <v>98</v>
      </c>
      <c r="AN8" s="12" t="s">
        <v>98</v>
      </c>
      <c r="AO8" s="11" t="s">
        <v>51</v>
      </c>
      <c r="AP8" s="11" t="s">
        <v>51</v>
      </c>
      <c r="AQ8" s="11" t="s">
        <v>51</v>
      </c>
      <c r="AR8" s="11" t="s">
        <v>51</v>
      </c>
      <c r="AS8" s="11" t="s">
        <v>51</v>
      </c>
      <c r="AT8" s="37" t="s">
        <v>51</v>
      </c>
      <c r="AU8" s="37" t="s">
        <v>87</v>
      </c>
      <c r="AV8" s="37" t="s">
        <v>87</v>
      </c>
      <c r="AW8" s="37" t="s">
        <v>87</v>
      </c>
      <c r="AX8" s="37" t="s">
        <v>87</v>
      </c>
      <c r="AY8" s="37" t="s">
        <v>87</v>
      </c>
      <c r="AZ8" s="37" t="s">
        <v>87</v>
      </c>
      <c r="BA8" s="11" t="s">
        <v>59</v>
      </c>
      <c r="BB8" s="11" t="s">
        <v>59</v>
      </c>
      <c r="BC8" s="11" t="s">
        <v>59</v>
      </c>
      <c r="BD8" s="12">
        <v>10</v>
      </c>
      <c r="BE8" s="12">
        <v>31</v>
      </c>
      <c r="BF8" s="12">
        <v>11</v>
      </c>
      <c r="BG8" s="12">
        <v>10</v>
      </c>
      <c r="BH8" s="12">
        <v>31</v>
      </c>
      <c r="BI8" s="12">
        <v>11</v>
      </c>
      <c r="BJ8" s="12" t="s">
        <v>51</v>
      </c>
      <c r="BK8" s="12" t="s">
        <v>51</v>
      </c>
      <c r="BL8" s="12" t="s">
        <v>51</v>
      </c>
      <c r="BM8" s="12">
        <v>1</v>
      </c>
      <c r="BN8" s="12">
        <v>24</v>
      </c>
      <c r="BO8" s="12">
        <v>2</v>
      </c>
      <c r="BP8" s="11" t="s">
        <v>88</v>
      </c>
      <c r="BQ8" s="14"/>
      <c r="BR8" s="73" t="s">
        <v>89</v>
      </c>
      <c r="BS8" s="15"/>
      <c r="BT8" s="12" t="s">
        <v>90</v>
      </c>
      <c r="BU8" s="23" t="s">
        <v>91</v>
      </c>
    </row>
    <row r="9" spans="1:73" ht="30.95">
      <c r="A9" s="27" t="s">
        <v>39</v>
      </c>
      <c r="B9" s="26" t="s">
        <v>67</v>
      </c>
      <c r="C9" s="30" t="s">
        <v>99</v>
      </c>
      <c r="D9" s="25" t="s">
        <v>100</v>
      </c>
      <c r="E9" s="26" t="s">
        <v>101</v>
      </c>
      <c r="F9" s="26" t="s">
        <v>44</v>
      </c>
      <c r="G9" s="12" t="s">
        <v>102</v>
      </c>
      <c r="H9" s="47">
        <v>44474</v>
      </c>
      <c r="I9" s="14" t="s">
        <v>51</v>
      </c>
      <c r="J9" s="14" t="s">
        <v>51</v>
      </c>
      <c r="K9" s="14" t="s">
        <v>51</v>
      </c>
      <c r="L9" s="14" t="s">
        <v>51</v>
      </c>
      <c r="M9" s="14" t="s">
        <v>51</v>
      </c>
      <c r="N9" s="15" t="s">
        <v>103</v>
      </c>
      <c r="O9" s="14" t="s">
        <v>51</v>
      </c>
      <c r="P9" s="14" t="s">
        <v>51</v>
      </c>
      <c r="Q9" s="14" t="s">
        <v>51</v>
      </c>
      <c r="R9" s="14" t="s">
        <v>51</v>
      </c>
      <c r="S9" s="14" t="s">
        <v>51</v>
      </c>
      <c r="T9" s="14" t="s">
        <v>51</v>
      </c>
      <c r="U9" s="14" t="s">
        <v>51</v>
      </c>
      <c r="V9" s="14" t="s">
        <v>51</v>
      </c>
      <c r="W9" s="14" t="s">
        <v>51</v>
      </c>
      <c r="X9" s="14" t="s">
        <v>51</v>
      </c>
      <c r="Y9" s="14" t="s">
        <v>51</v>
      </c>
      <c r="Z9" s="14" t="s">
        <v>51</v>
      </c>
      <c r="AA9" s="14" t="s">
        <v>51</v>
      </c>
      <c r="AB9" s="14" t="s">
        <v>51</v>
      </c>
      <c r="AC9" s="34" t="s">
        <v>104</v>
      </c>
      <c r="AD9" s="34" t="s">
        <v>104</v>
      </c>
      <c r="AE9" s="34" t="s">
        <v>104</v>
      </c>
      <c r="AF9" s="34" t="s">
        <v>105</v>
      </c>
      <c r="AG9" s="14" t="s">
        <v>51</v>
      </c>
      <c r="AH9" s="14" t="s">
        <v>51</v>
      </c>
      <c r="AI9" s="53">
        <v>36840</v>
      </c>
      <c r="AJ9" s="54">
        <v>971868</v>
      </c>
      <c r="AK9" s="54">
        <v>201119</v>
      </c>
      <c r="AL9" s="34">
        <v>512</v>
      </c>
      <c r="AM9" s="54">
        <v>643</v>
      </c>
      <c r="AN9" s="54">
        <v>495</v>
      </c>
      <c r="AO9" s="14" t="s">
        <v>51</v>
      </c>
      <c r="AP9" s="14" t="s">
        <v>51</v>
      </c>
      <c r="AQ9" s="14" t="s">
        <v>51</v>
      </c>
      <c r="AR9" s="50">
        <v>36840</v>
      </c>
      <c r="AS9" s="50">
        <v>971868</v>
      </c>
      <c r="AT9" s="37">
        <v>201119</v>
      </c>
      <c r="AU9" s="37">
        <v>750</v>
      </c>
      <c r="AV9" s="37">
        <v>750</v>
      </c>
      <c r="AW9" s="37">
        <v>750</v>
      </c>
      <c r="AX9" s="37">
        <v>750</v>
      </c>
      <c r="AY9" s="37">
        <v>750</v>
      </c>
      <c r="AZ9" s="37">
        <v>750</v>
      </c>
      <c r="BA9" s="11" t="s">
        <v>59</v>
      </c>
      <c r="BB9" s="11" t="s">
        <v>59</v>
      </c>
      <c r="BC9" s="11" t="s">
        <v>59</v>
      </c>
      <c r="BD9" s="12">
        <v>73</v>
      </c>
      <c r="BE9" s="55">
        <v>1511</v>
      </c>
      <c r="BF9" s="12">
        <v>406</v>
      </c>
      <c r="BG9" s="12">
        <v>73</v>
      </c>
      <c r="BH9" s="55">
        <v>1511</v>
      </c>
      <c r="BI9" s="12">
        <v>406</v>
      </c>
      <c r="BJ9" s="12" t="s">
        <v>51</v>
      </c>
      <c r="BK9" s="12" t="s">
        <v>51</v>
      </c>
      <c r="BL9" s="12" t="s">
        <v>51</v>
      </c>
      <c r="BM9" s="7">
        <v>29</v>
      </c>
      <c r="BN9" s="7">
        <v>54</v>
      </c>
      <c r="BO9" s="7">
        <v>24</v>
      </c>
      <c r="BP9" s="11" t="s">
        <v>106</v>
      </c>
      <c r="BQ9" s="73"/>
      <c r="BR9" s="73" t="s">
        <v>106</v>
      </c>
      <c r="BS9" s="15"/>
      <c r="BT9" s="15" t="s">
        <v>106</v>
      </c>
      <c r="BU9" s="23" t="s">
        <v>107</v>
      </c>
    </row>
    <row r="10" spans="1:73" ht="77.45">
      <c r="A10" s="27" t="s">
        <v>39</v>
      </c>
      <c r="B10" s="26" t="s">
        <v>92</v>
      </c>
      <c r="C10" s="30" t="s">
        <v>108</v>
      </c>
      <c r="D10" s="25" t="s">
        <v>109</v>
      </c>
      <c r="E10" s="26" t="s">
        <v>110</v>
      </c>
      <c r="F10" s="26" t="s">
        <v>44</v>
      </c>
      <c r="G10" s="12" t="s">
        <v>111</v>
      </c>
      <c r="H10" s="47" t="s">
        <v>112</v>
      </c>
      <c r="I10" s="12" t="s">
        <v>111</v>
      </c>
      <c r="J10" s="14" t="s">
        <v>51</v>
      </c>
      <c r="K10" s="56" t="s">
        <v>51</v>
      </c>
      <c r="L10" s="57" t="s">
        <v>51</v>
      </c>
      <c r="M10" s="57" t="s">
        <v>51</v>
      </c>
      <c r="N10" s="57" t="s">
        <v>80</v>
      </c>
      <c r="O10" s="57" t="s">
        <v>51</v>
      </c>
      <c r="P10" s="57" t="s">
        <v>51</v>
      </c>
      <c r="Q10" s="12" t="s">
        <v>51</v>
      </c>
      <c r="R10" s="12" t="s">
        <v>51</v>
      </c>
      <c r="S10" s="12" t="s">
        <v>51</v>
      </c>
      <c r="T10" s="12" t="s">
        <v>51</v>
      </c>
      <c r="U10" s="12" t="s">
        <v>51</v>
      </c>
      <c r="V10" s="12" t="s">
        <v>51</v>
      </c>
      <c r="W10" s="11" t="s">
        <v>51</v>
      </c>
      <c r="X10" s="12" t="s">
        <v>51</v>
      </c>
      <c r="Y10" s="12" t="s">
        <v>51</v>
      </c>
      <c r="Z10" s="12" t="s">
        <v>51</v>
      </c>
      <c r="AA10" s="12" t="s">
        <v>51</v>
      </c>
      <c r="AB10" s="12" t="s">
        <v>51</v>
      </c>
      <c r="AC10" s="34" t="s">
        <v>104</v>
      </c>
      <c r="AD10" s="34" t="s">
        <v>104</v>
      </c>
      <c r="AE10" s="34" t="s">
        <v>104</v>
      </c>
      <c r="AF10" s="12" t="s">
        <v>51</v>
      </c>
      <c r="AG10" s="12" t="s">
        <v>51</v>
      </c>
      <c r="AH10" s="12" t="s">
        <v>51</v>
      </c>
      <c r="AI10" s="43">
        <v>61876.93</v>
      </c>
      <c r="AJ10" s="38">
        <v>97338.07</v>
      </c>
      <c r="AK10" s="38">
        <v>29800.87</v>
      </c>
      <c r="AL10" s="38">
        <f t="shared" ref="AL10:AN11" si="1">AI10/BD10</f>
        <v>909.95485294117645</v>
      </c>
      <c r="AM10" s="38">
        <f t="shared" si="1"/>
        <v>743.03870229007634</v>
      </c>
      <c r="AN10" s="38">
        <f t="shared" si="1"/>
        <v>584.33078431372542</v>
      </c>
      <c r="AO10" s="11" t="s">
        <v>51</v>
      </c>
      <c r="AP10" s="11" t="s">
        <v>51</v>
      </c>
      <c r="AQ10" s="11" t="s">
        <v>51</v>
      </c>
      <c r="AR10" s="36">
        <f>AI10</f>
        <v>61876.93</v>
      </c>
      <c r="AS10" s="36">
        <f>AJ10</f>
        <v>97338.07</v>
      </c>
      <c r="AT10" s="37">
        <f>AK10</f>
        <v>29800.87</v>
      </c>
      <c r="AU10" s="37" t="s">
        <v>51</v>
      </c>
      <c r="AV10" s="37" t="s">
        <v>51</v>
      </c>
      <c r="AW10" s="37" t="s">
        <v>51</v>
      </c>
      <c r="AX10" s="37" t="s">
        <v>51</v>
      </c>
      <c r="AY10" s="37" t="s">
        <v>51</v>
      </c>
      <c r="AZ10" s="37" t="s">
        <v>51</v>
      </c>
      <c r="BA10" s="11" t="s">
        <v>59</v>
      </c>
      <c r="BB10" s="11" t="s">
        <v>59</v>
      </c>
      <c r="BC10" s="11" t="s">
        <v>59</v>
      </c>
      <c r="BD10" s="12">
        <v>68</v>
      </c>
      <c r="BE10" s="12">
        <v>131</v>
      </c>
      <c r="BF10" s="12">
        <v>51</v>
      </c>
      <c r="BG10" s="12">
        <v>68</v>
      </c>
      <c r="BH10" s="12">
        <v>131</v>
      </c>
      <c r="BI10" s="12">
        <v>51</v>
      </c>
      <c r="BJ10" s="12" t="s">
        <v>51</v>
      </c>
      <c r="BK10" s="12" t="s">
        <v>51</v>
      </c>
      <c r="BL10" s="12" t="s">
        <v>51</v>
      </c>
      <c r="BM10" s="7" t="s">
        <v>113</v>
      </c>
      <c r="BN10" s="7" t="s">
        <v>113</v>
      </c>
      <c r="BO10" s="7" t="s">
        <v>113</v>
      </c>
      <c r="BP10" s="11" t="s">
        <v>106</v>
      </c>
      <c r="BQ10" s="75"/>
      <c r="BR10" s="73" t="s">
        <v>106</v>
      </c>
      <c r="BS10" s="15"/>
      <c r="BT10" s="11" t="s">
        <v>106</v>
      </c>
      <c r="BU10" s="13" t="s">
        <v>114</v>
      </c>
    </row>
    <row r="11" spans="1:73" ht="155.1">
      <c r="A11" s="27" t="s">
        <v>39</v>
      </c>
      <c r="B11" s="26" t="s">
        <v>67</v>
      </c>
      <c r="C11" s="30" t="s">
        <v>115</v>
      </c>
      <c r="D11" s="25" t="s">
        <v>116</v>
      </c>
      <c r="E11" s="26" t="s">
        <v>117</v>
      </c>
      <c r="F11" s="26" t="s">
        <v>44</v>
      </c>
      <c r="G11" s="12" t="s">
        <v>118</v>
      </c>
      <c r="H11" s="47">
        <v>44884</v>
      </c>
      <c r="I11" s="12" t="s">
        <v>78</v>
      </c>
      <c r="J11" s="48" t="s">
        <v>119</v>
      </c>
      <c r="K11" s="32">
        <v>10416</v>
      </c>
      <c r="L11" s="15" t="s">
        <v>120</v>
      </c>
      <c r="M11" s="15" t="s">
        <v>120</v>
      </c>
      <c r="N11" s="32">
        <v>10416</v>
      </c>
      <c r="O11" s="15" t="s">
        <v>120</v>
      </c>
      <c r="P11" s="12" t="s">
        <v>120</v>
      </c>
      <c r="Q11" s="12" t="s">
        <v>51</v>
      </c>
      <c r="R11" s="12" t="s">
        <v>51</v>
      </c>
      <c r="S11" s="12" t="s">
        <v>51</v>
      </c>
      <c r="T11" s="12" t="s">
        <v>51</v>
      </c>
      <c r="U11" s="12" t="s">
        <v>51</v>
      </c>
      <c r="V11" s="12" t="s">
        <v>51</v>
      </c>
      <c r="W11" s="11" t="s">
        <v>80</v>
      </c>
      <c r="X11" s="12" t="s">
        <v>80</v>
      </c>
      <c r="Y11" s="12" t="s">
        <v>80</v>
      </c>
      <c r="Z11" s="12" t="s">
        <v>51</v>
      </c>
      <c r="AA11" s="12" t="s">
        <v>51</v>
      </c>
      <c r="AB11" s="12" t="s">
        <v>51</v>
      </c>
      <c r="AC11" s="34" t="s">
        <v>104</v>
      </c>
      <c r="AD11" s="34" t="s">
        <v>104</v>
      </c>
      <c r="AE11" s="34" t="s">
        <v>104</v>
      </c>
      <c r="AF11" s="34">
        <v>47</v>
      </c>
      <c r="AG11" s="34">
        <v>4832</v>
      </c>
      <c r="AH11" s="16">
        <v>9055</v>
      </c>
      <c r="AI11" s="79">
        <v>1557</v>
      </c>
      <c r="AJ11" s="80">
        <v>97639</v>
      </c>
      <c r="AK11" s="80">
        <v>162146</v>
      </c>
      <c r="AL11" s="38">
        <f t="shared" si="1"/>
        <v>778.5</v>
      </c>
      <c r="AM11" s="38">
        <f t="shared" si="1"/>
        <v>511.19895287958116</v>
      </c>
      <c r="AN11" s="38">
        <f t="shared" si="1"/>
        <v>549.64745762711868</v>
      </c>
      <c r="AO11" s="11" t="s">
        <v>51</v>
      </c>
      <c r="AP11" s="11" t="s">
        <v>51</v>
      </c>
      <c r="AQ11" s="11" t="s">
        <v>51</v>
      </c>
      <c r="AR11" s="38">
        <v>1557.07</v>
      </c>
      <c r="AS11" s="38">
        <v>97639.46</v>
      </c>
      <c r="AT11" s="41">
        <v>162145.9</v>
      </c>
      <c r="AU11" s="32">
        <v>1000</v>
      </c>
      <c r="AV11" s="34">
        <v>1000</v>
      </c>
      <c r="AW11" s="34">
        <v>1000</v>
      </c>
      <c r="AX11" s="34">
        <v>1000</v>
      </c>
      <c r="AY11" s="34">
        <v>1000</v>
      </c>
      <c r="AZ11" s="16">
        <v>1000</v>
      </c>
      <c r="BA11" s="11" t="s">
        <v>121</v>
      </c>
      <c r="BB11" s="11" t="s">
        <v>121</v>
      </c>
      <c r="BC11" s="11" t="s">
        <v>121</v>
      </c>
      <c r="BD11" s="12">
        <v>2</v>
      </c>
      <c r="BE11" s="12">
        <v>191</v>
      </c>
      <c r="BF11" s="12">
        <v>295</v>
      </c>
      <c r="BG11" s="12">
        <v>2</v>
      </c>
      <c r="BH11" s="12">
        <v>191</v>
      </c>
      <c r="BI11" s="12">
        <v>295</v>
      </c>
      <c r="BJ11" s="12" t="s">
        <v>51</v>
      </c>
      <c r="BK11" s="12" t="s">
        <v>51</v>
      </c>
      <c r="BL11" s="12" t="s">
        <v>51</v>
      </c>
      <c r="BM11" s="7">
        <v>0</v>
      </c>
      <c r="BN11" s="7">
        <v>24</v>
      </c>
      <c r="BO11" s="7">
        <v>19</v>
      </c>
      <c r="BP11" s="11" t="s">
        <v>106</v>
      </c>
      <c r="BQ11" s="75"/>
      <c r="BR11" s="73" t="s">
        <v>106</v>
      </c>
      <c r="BS11" s="15"/>
      <c r="BT11" s="11" t="s">
        <v>106</v>
      </c>
      <c r="BU11" s="13" t="s">
        <v>122</v>
      </c>
    </row>
    <row r="12" spans="1:73" ht="201.6">
      <c r="A12" s="27" t="s">
        <v>39</v>
      </c>
      <c r="B12" s="26" t="s">
        <v>123</v>
      </c>
      <c r="C12" s="30" t="s">
        <v>124</v>
      </c>
      <c r="D12" s="25" t="s">
        <v>125</v>
      </c>
      <c r="E12" s="26" t="s">
        <v>126</v>
      </c>
      <c r="F12" s="26" t="s">
        <v>127</v>
      </c>
      <c r="G12" s="12" t="s">
        <v>118</v>
      </c>
      <c r="H12" s="47">
        <v>44996</v>
      </c>
      <c r="I12" s="14" t="s">
        <v>78</v>
      </c>
      <c r="J12" s="48" t="s">
        <v>128</v>
      </c>
      <c r="K12" s="12" t="s">
        <v>51</v>
      </c>
      <c r="L12" s="12" t="s">
        <v>120</v>
      </c>
      <c r="M12" s="11" t="s">
        <v>120</v>
      </c>
      <c r="N12" s="33" t="s">
        <v>120</v>
      </c>
      <c r="O12" s="33">
        <v>250</v>
      </c>
      <c r="P12" s="34">
        <v>250</v>
      </c>
      <c r="Q12" s="12" t="s">
        <v>51</v>
      </c>
      <c r="R12" s="12" t="s">
        <v>51</v>
      </c>
      <c r="S12" s="12" t="s">
        <v>51</v>
      </c>
      <c r="T12" s="12" t="s">
        <v>51</v>
      </c>
      <c r="U12" s="12" t="s">
        <v>51</v>
      </c>
      <c r="V12" s="12" t="s">
        <v>51</v>
      </c>
      <c r="W12" s="37" t="s">
        <v>51</v>
      </c>
      <c r="X12" s="12" t="s">
        <v>80</v>
      </c>
      <c r="Y12" s="12" t="s">
        <v>80</v>
      </c>
      <c r="Z12" s="12" t="s">
        <v>51</v>
      </c>
      <c r="AA12" s="12" t="s">
        <v>51</v>
      </c>
      <c r="AB12" s="12" t="s">
        <v>51</v>
      </c>
      <c r="AC12" s="34" t="s">
        <v>104</v>
      </c>
      <c r="AD12" s="34" t="s">
        <v>104</v>
      </c>
      <c r="AE12" s="34" t="s">
        <v>104</v>
      </c>
      <c r="AF12" s="12" t="s">
        <v>51</v>
      </c>
      <c r="AG12" s="12" t="s">
        <v>129</v>
      </c>
      <c r="AH12" s="13" t="s">
        <v>130</v>
      </c>
      <c r="AI12" s="11" t="s">
        <v>51</v>
      </c>
      <c r="AJ12" s="38">
        <v>7767.68</v>
      </c>
      <c r="AK12" s="38">
        <v>77773.03</v>
      </c>
      <c r="AL12" s="38" t="s">
        <v>51</v>
      </c>
      <c r="AM12" s="38">
        <f>AJ12/BE12</f>
        <v>597.5138461538462</v>
      </c>
      <c r="AN12" s="38">
        <f>AK12/BF12</f>
        <v>707.02754545454547</v>
      </c>
      <c r="AO12" s="11" t="s">
        <v>51</v>
      </c>
      <c r="AP12" s="11" t="s">
        <v>51</v>
      </c>
      <c r="AQ12" s="11" t="s">
        <v>51</v>
      </c>
      <c r="AR12" s="38" t="s">
        <v>51</v>
      </c>
      <c r="AS12" s="38">
        <v>7767.68</v>
      </c>
      <c r="AT12" s="41">
        <v>77773.03</v>
      </c>
      <c r="AU12" s="11" t="s">
        <v>51</v>
      </c>
      <c r="AV12" s="12" t="s">
        <v>51</v>
      </c>
      <c r="AW12" s="12" t="s">
        <v>51</v>
      </c>
      <c r="AX12" s="37" t="str">
        <f>AO12</f>
        <v>N/A</v>
      </c>
      <c r="AY12" s="12" t="s">
        <v>51</v>
      </c>
      <c r="AZ12" s="13" t="s">
        <v>51</v>
      </c>
      <c r="BA12" s="11" t="s">
        <v>121</v>
      </c>
      <c r="BB12" s="11" t="s">
        <v>121</v>
      </c>
      <c r="BC12" s="11" t="s">
        <v>121</v>
      </c>
      <c r="BD12" s="12" t="s">
        <v>51</v>
      </c>
      <c r="BE12" s="12">
        <v>13</v>
      </c>
      <c r="BF12" s="12">
        <v>110</v>
      </c>
      <c r="BG12" s="12" t="s">
        <v>51</v>
      </c>
      <c r="BH12" s="12">
        <v>13</v>
      </c>
      <c r="BI12" s="12">
        <v>110</v>
      </c>
      <c r="BJ12" s="12" t="s">
        <v>51</v>
      </c>
      <c r="BK12" s="12" t="s">
        <v>51</v>
      </c>
      <c r="BL12" s="12" t="s">
        <v>51</v>
      </c>
      <c r="BM12" s="7">
        <v>0</v>
      </c>
      <c r="BN12" s="7">
        <v>8</v>
      </c>
      <c r="BO12" s="7">
        <v>53</v>
      </c>
      <c r="BP12" s="11" t="s">
        <v>131</v>
      </c>
      <c r="BQ12" s="75"/>
      <c r="BR12" s="73" t="s">
        <v>132</v>
      </c>
      <c r="BS12" s="15"/>
      <c r="BT12" s="12" t="s">
        <v>133</v>
      </c>
      <c r="BU12" s="23" t="s">
        <v>91</v>
      </c>
    </row>
    <row r="13" spans="1:73" ht="77.45">
      <c r="A13" s="25" t="s">
        <v>39</v>
      </c>
      <c r="B13" s="26" t="s">
        <v>67</v>
      </c>
      <c r="C13" s="30" t="s">
        <v>134</v>
      </c>
      <c r="D13" s="25" t="s">
        <v>135</v>
      </c>
      <c r="E13" s="26" t="s">
        <v>136</v>
      </c>
      <c r="F13" s="26" t="s">
        <v>137</v>
      </c>
      <c r="G13" s="12" t="s">
        <v>138</v>
      </c>
      <c r="H13" s="47">
        <v>44246</v>
      </c>
      <c r="I13" s="12" t="s">
        <v>139</v>
      </c>
      <c r="J13" s="14" t="s">
        <v>140</v>
      </c>
      <c r="K13" s="12" t="s">
        <v>51</v>
      </c>
      <c r="L13" s="12" t="s">
        <v>51</v>
      </c>
      <c r="M13" s="12" t="s">
        <v>51</v>
      </c>
      <c r="N13" s="12" t="s">
        <v>51</v>
      </c>
      <c r="O13" s="32" t="s">
        <v>51</v>
      </c>
      <c r="P13" s="12" t="s">
        <v>51</v>
      </c>
      <c r="Q13" s="12" t="s">
        <v>51</v>
      </c>
      <c r="R13" s="12" t="s">
        <v>51</v>
      </c>
      <c r="S13" s="12" t="s">
        <v>51</v>
      </c>
      <c r="T13" s="12" t="s">
        <v>51</v>
      </c>
      <c r="U13" s="12" t="s">
        <v>51</v>
      </c>
      <c r="V13" s="12" t="s">
        <v>51</v>
      </c>
      <c r="W13" s="32">
        <v>0</v>
      </c>
      <c r="X13" s="34">
        <v>0</v>
      </c>
      <c r="Y13" s="34">
        <v>0</v>
      </c>
      <c r="Z13" s="12" t="s">
        <v>51</v>
      </c>
      <c r="AA13" s="12" t="s">
        <v>51</v>
      </c>
      <c r="AB13" s="12" t="s">
        <v>51</v>
      </c>
      <c r="AC13" s="34" t="s">
        <v>104</v>
      </c>
      <c r="AD13" s="34" t="s">
        <v>104</v>
      </c>
      <c r="AE13" s="34" t="s">
        <v>104</v>
      </c>
      <c r="AF13" s="12" t="s">
        <v>51</v>
      </c>
      <c r="AG13" s="12" t="s">
        <v>51</v>
      </c>
      <c r="AH13" s="12" t="s">
        <v>51</v>
      </c>
      <c r="AI13" s="11" t="s">
        <v>51</v>
      </c>
      <c r="AJ13" s="11" t="s">
        <v>51</v>
      </c>
      <c r="AK13" s="11" t="s">
        <v>51</v>
      </c>
      <c r="AL13" s="11" t="s">
        <v>51</v>
      </c>
      <c r="AM13" s="11" t="s">
        <v>51</v>
      </c>
      <c r="AN13" s="11" t="s">
        <v>51</v>
      </c>
      <c r="AO13" s="11" t="s">
        <v>51</v>
      </c>
      <c r="AP13" s="11" t="s">
        <v>51</v>
      </c>
      <c r="AQ13" s="11" t="s">
        <v>51</v>
      </c>
      <c r="AR13" s="36" t="str">
        <f t="shared" ref="AR13:AT15" si="2">AI13</f>
        <v>N/A</v>
      </c>
      <c r="AS13" s="36" t="str">
        <f t="shared" si="2"/>
        <v>N/A</v>
      </c>
      <c r="AT13" s="37" t="str">
        <f t="shared" si="2"/>
        <v>N/A</v>
      </c>
      <c r="AU13" s="37" t="str">
        <f t="shared" ref="AU13:AU14" si="3">AL13</f>
        <v>N/A</v>
      </c>
      <c r="AV13" s="37" t="str">
        <f t="shared" ref="AV13:AV14" si="4">AM13</f>
        <v>N/A</v>
      </c>
      <c r="AW13" s="37" t="str">
        <f t="shared" ref="AW13:AW14" si="5">AN13</f>
        <v>N/A</v>
      </c>
      <c r="AX13" s="37" t="str">
        <f t="shared" ref="AX13:AX14" si="6">AO13</f>
        <v>N/A</v>
      </c>
      <c r="AY13" s="37" t="str">
        <f t="shared" ref="AY13:AY14" si="7">AP13</f>
        <v>N/A</v>
      </c>
      <c r="AZ13" s="37" t="str">
        <f t="shared" ref="AZ13:AZ14" si="8">AQ13</f>
        <v>N/A</v>
      </c>
      <c r="BA13" s="11" t="s">
        <v>121</v>
      </c>
      <c r="BB13" s="11" t="s">
        <v>121</v>
      </c>
      <c r="BC13" s="11" t="s">
        <v>121</v>
      </c>
      <c r="BD13" s="12">
        <v>758</v>
      </c>
      <c r="BE13" s="12">
        <v>751</v>
      </c>
      <c r="BF13" s="12">
        <v>688</v>
      </c>
      <c r="BG13" s="12" t="s">
        <v>51</v>
      </c>
      <c r="BH13" s="12" t="s">
        <v>51</v>
      </c>
      <c r="BI13" s="12" t="s">
        <v>51</v>
      </c>
      <c r="BJ13" s="12" t="s">
        <v>51</v>
      </c>
      <c r="BK13" s="12" t="s">
        <v>51</v>
      </c>
      <c r="BL13" s="12" t="s">
        <v>51</v>
      </c>
      <c r="BM13" s="7">
        <v>455</v>
      </c>
      <c r="BN13" s="7">
        <v>573</v>
      </c>
      <c r="BO13" s="7">
        <v>562</v>
      </c>
      <c r="BP13" s="11" t="s">
        <v>106</v>
      </c>
      <c r="BQ13" s="75"/>
      <c r="BR13" s="73" t="s">
        <v>106</v>
      </c>
      <c r="BS13" s="15"/>
      <c r="BT13" s="11" t="s">
        <v>106</v>
      </c>
      <c r="BU13" s="23" t="s">
        <v>114</v>
      </c>
    </row>
    <row r="14" spans="1:73" ht="62.1">
      <c r="A14" s="25" t="s">
        <v>39</v>
      </c>
      <c r="B14" s="26" t="s">
        <v>141</v>
      </c>
      <c r="C14" s="31" t="s">
        <v>142</v>
      </c>
      <c r="D14" s="25" t="s">
        <v>143</v>
      </c>
      <c r="E14" s="26" t="s">
        <v>144</v>
      </c>
      <c r="F14" s="26" t="s">
        <v>145</v>
      </c>
      <c r="G14" s="12" t="s">
        <v>146</v>
      </c>
      <c r="H14" s="12">
        <v>2014</v>
      </c>
      <c r="I14" s="12" t="s">
        <v>147</v>
      </c>
      <c r="J14" s="14" t="s">
        <v>148</v>
      </c>
      <c r="K14" s="12" t="s">
        <v>51</v>
      </c>
      <c r="L14" s="12" t="s">
        <v>51</v>
      </c>
      <c r="M14" s="12" t="s">
        <v>51</v>
      </c>
      <c r="N14" s="12" t="s">
        <v>51</v>
      </c>
      <c r="O14" s="12" t="s">
        <v>51</v>
      </c>
      <c r="P14" s="12" t="s">
        <v>51</v>
      </c>
      <c r="Q14" s="12" t="s">
        <v>51</v>
      </c>
      <c r="R14" s="12" t="s">
        <v>51</v>
      </c>
      <c r="S14" s="12" t="s">
        <v>51</v>
      </c>
      <c r="T14" s="12" t="s">
        <v>51</v>
      </c>
      <c r="U14" s="12" t="s">
        <v>51</v>
      </c>
      <c r="V14" s="12" t="s">
        <v>51</v>
      </c>
      <c r="W14" s="32">
        <v>0</v>
      </c>
      <c r="X14" s="34">
        <v>0</v>
      </c>
      <c r="Y14" s="34">
        <v>0</v>
      </c>
      <c r="Z14" s="12" t="s">
        <v>51</v>
      </c>
      <c r="AA14" s="12" t="s">
        <v>51</v>
      </c>
      <c r="AB14" s="12" t="s">
        <v>51</v>
      </c>
      <c r="AC14" s="34" t="s">
        <v>104</v>
      </c>
      <c r="AD14" s="34" t="s">
        <v>104</v>
      </c>
      <c r="AE14" s="34" t="s">
        <v>104</v>
      </c>
      <c r="AF14" s="12" t="s">
        <v>51</v>
      </c>
      <c r="AG14" s="12" t="s">
        <v>51</v>
      </c>
      <c r="AH14" s="12" t="s">
        <v>51</v>
      </c>
      <c r="AI14" s="11" t="s">
        <v>51</v>
      </c>
      <c r="AJ14" s="11" t="s">
        <v>51</v>
      </c>
      <c r="AK14" s="11" t="s">
        <v>51</v>
      </c>
      <c r="AL14" s="11" t="s">
        <v>51</v>
      </c>
      <c r="AM14" s="11" t="s">
        <v>51</v>
      </c>
      <c r="AN14" s="11" t="s">
        <v>51</v>
      </c>
      <c r="AO14" s="11" t="s">
        <v>51</v>
      </c>
      <c r="AP14" s="11" t="s">
        <v>51</v>
      </c>
      <c r="AQ14" s="11" t="s">
        <v>51</v>
      </c>
      <c r="AR14" s="36" t="str">
        <f t="shared" si="2"/>
        <v>N/A</v>
      </c>
      <c r="AS14" s="36" t="str">
        <f t="shared" si="2"/>
        <v>N/A</v>
      </c>
      <c r="AT14" s="37" t="str">
        <f t="shared" si="2"/>
        <v>N/A</v>
      </c>
      <c r="AU14" s="37" t="str">
        <f t="shared" si="3"/>
        <v>N/A</v>
      </c>
      <c r="AV14" s="37" t="str">
        <f t="shared" si="4"/>
        <v>N/A</v>
      </c>
      <c r="AW14" s="37" t="str">
        <f t="shared" si="5"/>
        <v>N/A</v>
      </c>
      <c r="AX14" s="37" t="str">
        <f t="shared" si="6"/>
        <v>N/A</v>
      </c>
      <c r="AY14" s="37" t="str">
        <f t="shared" si="7"/>
        <v>N/A</v>
      </c>
      <c r="AZ14" s="37" t="str">
        <f t="shared" si="8"/>
        <v>N/A</v>
      </c>
      <c r="BA14" s="11" t="s">
        <v>121</v>
      </c>
      <c r="BB14" s="11" t="s">
        <v>121</v>
      </c>
      <c r="BC14" s="11" t="s">
        <v>121</v>
      </c>
      <c r="BD14" s="12">
        <v>987</v>
      </c>
      <c r="BE14" s="12">
        <v>1071</v>
      </c>
      <c r="BF14" s="12">
        <v>920</v>
      </c>
      <c r="BG14" s="12" t="s">
        <v>51</v>
      </c>
      <c r="BH14" s="12" t="s">
        <v>51</v>
      </c>
      <c r="BI14" s="12" t="s">
        <v>51</v>
      </c>
      <c r="BJ14" s="12" t="s">
        <v>51</v>
      </c>
      <c r="BK14" s="12" t="s">
        <v>51</v>
      </c>
      <c r="BL14" s="12" t="s">
        <v>51</v>
      </c>
      <c r="BM14" s="7" t="s">
        <v>51</v>
      </c>
      <c r="BN14" s="7" t="s">
        <v>51</v>
      </c>
      <c r="BO14" s="7" t="s">
        <v>51</v>
      </c>
      <c r="BP14" s="11" t="s">
        <v>106</v>
      </c>
      <c r="BQ14" s="75"/>
      <c r="BR14" s="73" t="s">
        <v>106</v>
      </c>
      <c r="BS14" s="15"/>
      <c r="BT14" s="11" t="s">
        <v>106</v>
      </c>
      <c r="BU14" s="23" t="s">
        <v>114</v>
      </c>
    </row>
    <row r="15" spans="1:73" ht="62.1">
      <c r="A15" s="25" t="s">
        <v>39</v>
      </c>
      <c r="B15" s="26" t="s">
        <v>141</v>
      </c>
      <c r="C15" s="30" t="s">
        <v>149</v>
      </c>
      <c r="D15" s="25" t="s">
        <v>150</v>
      </c>
      <c r="E15" s="26" t="s">
        <v>151</v>
      </c>
      <c r="F15" s="26" t="s">
        <v>44</v>
      </c>
      <c r="G15" s="12" t="s">
        <v>152</v>
      </c>
      <c r="H15" s="12">
        <v>1982</v>
      </c>
      <c r="I15" s="12" t="s">
        <v>51</v>
      </c>
      <c r="J15" s="12" t="s">
        <v>51</v>
      </c>
      <c r="K15" s="32">
        <v>0</v>
      </c>
      <c r="L15" s="32">
        <v>0</v>
      </c>
      <c r="M15" s="32">
        <v>0</v>
      </c>
      <c r="N15" s="32">
        <v>0</v>
      </c>
      <c r="O15" s="32">
        <v>0</v>
      </c>
      <c r="P15" s="32">
        <v>0</v>
      </c>
      <c r="Q15" s="38">
        <v>288659.69</v>
      </c>
      <c r="R15" s="46">
        <v>336417.33</v>
      </c>
      <c r="S15" s="46">
        <v>13190.37</v>
      </c>
      <c r="T15" s="12" t="s">
        <v>51</v>
      </c>
      <c r="U15" s="12" t="s">
        <v>51</v>
      </c>
      <c r="V15" s="12" t="s">
        <v>51</v>
      </c>
      <c r="W15" s="12" t="s">
        <v>51</v>
      </c>
      <c r="X15" s="12" t="s">
        <v>51</v>
      </c>
      <c r="Y15" s="12" t="s">
        <v>51</v>
      </c>
      <c r="Z15" s="12" t="s">
        <v>51</v>
      </c>
      <c r="AA15" s="12" t="s">
        <v>51</v>
      </c>
      <c r="AB15" s="12" t="s">
        <v>51</v>
      </c>
      <c r="AC15" s="34" t="s">
        <v>104</v>
      </c>
      <c r="AD15" s="34" t="s">
        <v>104</v>
      </c>
      <c r="AE15" s="34" t="s">
        <v>104</v>
      </c>
      <c r="AF15" s="11" t="s">
        <v>51</v>
      </c>
      <c r="AG15" s="11" t="s">
        <v>51</v>
      </c>
      <c r="AH15" s="11" t="s">
        <v>51</v>
      </c>
      <c r="AI15" s="43">
        <v>288659.69</v>
      </c>
      <c r="AJ15" s="38">
        <v>336417.33</v>
      </c>
      <c r="AK15" s="38">
        <v>13190.37</v>
      </c>
      <c r="AL15" s="81">
        <f t="shared" ref="AL15:AN16" si="9">AI15/BD15</f>
        <v>214.1392359050445</v>
      </c>
      <c r="AM15" s="82">
        <f t="shared" si="9"/>
        <v>207.53690931523752</v>
      </c>
      <c r="AN15" s="82">
        <f t="shared" si="9"/>
        <v>8.5930749185667761</v>
      </c>
      <c r="AO15" s="11" t="s">
        <v>51</v>
      </c>
      <c r="AP15" s="11" t="s">
        <v>51</v>
      </c>
      <c r="AQ15" s="11" t="s">
        <v>51</v>
      </c>
      <c r="AR15" s="36">
        <f t="shared" si="2"/>
        <v>288659.69</v>
      </c>
      <c r="AS15" s="36">
        <f t="shared" si="2"/>
        <v>336417.33</v>
      </c>
      <c r="AT15" s="37">
        <f t="shared" si="2"/>
        <v>13190.37</v>
      </c>
      <c r="AU15" s="11" t="s">
        <v>153</v>
      </c>
      <c r="AV15" s="12" t="s">
        <v>153</v>
      </c>
      <c r="AW15" s="12" t="s">
        <v>153</v>
      </c>
      <c r="AX15" s="34">
        <v>600</v>
      </c>
      <c r="AY15" s="34">
        <v>600</v>
      </c>
      <c r="AZ15" s="16">
        <v>600</v>
      </c>
      <c r="BA15" s="11" t="s">
        <v>59</v>
      </c>
      <c r="BB15" s="11" t="s">
        <v>59</v>
      </c>
      <c r="BC15" s="11" t="s">
        <v>59</v>
      </c>
      <c r="BD15" s="12">
        <v>1348</v>
      </c>
      <c r="BE15" s="12">
        <v>1621</v>
      </c>
      <c r="BF15" s="12">
        <v>1535</v>
      </c>
      <c r="BG15" s="12" t="s">
        <v>51</v>
      </c>
      <c r="BH15" s="12" t="s">
        <v>51</v>
      </c>
      <c r="BI15" s="12" t="s">
        <v>51</v>
      </c>
      <c r="BJ15" s="12" t="s">
        <v>51</v>
      </c>
      <c r="BK15" s="12" t="s">
        <v>51</v>
      </c>
      <c r="BL15" s="12" t="s">
        <v>51</v>
      </c>
      <c r="BM15" s="7">
        <v>401</v>
      </c>
      <c r="BN15" s="7">
        <v>532</v>
      </c>
      <c r="BO15" s="7">
        <v>595</v>
      </c>
      <c r="BP15" s="11" t="s">
        <v>106</v>
      </c>
      <c r="BQ15" s="75"/>
      <c r="BR15" s="73" t="s">
        <v>106</v>
      </c>
      <c r="BS15" s="15"/>
      <c r="BT15" s="11" t="s">
        <v>106</v>
      </c>
      <c r="BU15" s="23" t="s">
        <v>154</v>
      </c>
    </row>
    <row r="16" spans="1:73" ht="46.5">
      <c r="A16" s="11" t="s">
        <v>39</v>
      </c>
      <c r="B16" s="12" t="s">
        <v>155</v>
      </c>
      <c r="C16" s="13" t="s">
        <v>156</v>
      </c>
      <c r="D16" s="11" t="s">
        <v>157</v>
      </c>
      <c r="E16" s="12" t="s">
        <v>158</v>
      </c>
      <c r="F16" s="12" t="s">
        <v>159</v>
      </c>
      <c r="G16" s="12" t="s">
        <v>102</v>
      </c>
      <c r="H16" s="12">
        <v>2018</v>
      </c>
      <c r="I16" s="12">
        <v>2025</v>
      </c>
      <c r="J16" s="14" t="s">
        <v>51</v>
      </c>
      <c r="K16" s="32">
        <v>0</v>
      </c>
      <c r="L16" s="33">
        <v>0</v>
      </c>
      <c r="M16" s="33">
        <v>0</v>
      </c>
      <c r="N16" s="15" t="s">
        <v>160</v>
      </c>
      <c r="O16" s="15" t="s">
        <v>160</v>
      </c>
      <c r="P16" s="12" t="s">
        <v>161</v>
      </c>
      <c r="Q16" s="12" t="s">
        <v>51</v>
      </c>
      <c r="R16" s="12" t="s">
        <v>51</v>
      </c>
      <c r="S16" s="12" t="s">
        <v>51</v>
      </c>
      <c r="T16" s="12" t="s">
        <v>51</v>
      </c>
      <c r="U16" s="12" t="s">
        <v>51</v>
      </c>
      <c r="V16" s="12" t="s">
        <v>51</v>
      </c>
      <c r="W16" s="11" t="s">
        <v>160</v>
      </c>
      <c r="X16" s="12" t="s">
        <v>160</v>
      </c>
      <c r="Y16" s="12" t="s">
        <v>161</v>
      </c>
      <c r="Z16" s="12" t="s">
        <v>51</v>
      </c>
      <c r="AA16" s="12" t="s">
        <v>51</v>
      </c>
      <c r="AB16" s="12" t="s">
        <v>51</v>
      </c>
      <c r="AC16" s="34" t="s">
        <v>104</v>
      </c>
      <c r="AD16" s="34" t="s">
        <v>104</v>
      </c>
      <c r="AE16" s="34" t="s">
        <v>104</v>
      </c>
      <c r="AF16" s="11" t="s">
        <v>51</v>
      </c>
      <c r="AG16" s="11" t="s">
        <v>51</v>
      </c>
      <c r="AH16" s="11" t="s">
        <v>51</v>
      </c>
      <c r="AI16" s="32">
        <v>29736</v>
      </c>
      <c r="AJ16" s="38">
        <v>36907</v>
      </c>
      <c r="AK16" s="38">
        <v>48839</v>
      </c>
      <c r="AL16" s="38">
        <f t="shared" si="9"/>
        <v>337.90909090909093</v>
      </c>
      <c r="AM16" s="38">
        <f t="shared" si="9"/>
        <v>326.61061946902657</v>
      </c>
      <c r="AN16" s="38">
        <f t="shared" si="9"/>
        <v>378.59689922480618</v>
      </c>
      <c r="AO16" s="11" t="s">
        <v>51</v>
      </c>
      <c r="AP16" s="11" t="s">
        <v>51</v>
      </c>
      <c r="AQ16" s="11" t="s">
        <v>51</v>
      </c>
      <c r="AR16" s="38">
        <v>29736</v>
      </c>
      <c r="AS16" s="38">
        <v>36907</v>
      </c>
      <c r="AT16" s="41">
        <v>48839</v>
      </c>
      <c r="AU16" s="32">
        <v>600</v>
      </c>
      <c r="AV16" s="34">
        <v>600</v>
      </c>
      <c r="AW16" s="34">
        <v>600</v>
      </c>
      <c r="AX16" s="34">
        <v>600</v>
      </c>
      <c r="AY16" s="34">
        <v>600</v>
      </c>
      <c r="AZ16" s="16">
        <v>600</v>
      </c>
      <c r="BA16" s="11" t="s">
        <v>121</v>
      </c>
      <c r="BB16" s="12" t="s">
        <v>121</v>
      </c>
      <c r="BC16" s="12" t="s">
        <v>121</v>
      </c>
      <c r="BD16" s="12">
        <v>88</v>
      </c>
      <c r="BE16" s="12">
        <v>113</v>
      </c>
      <c r="BF16" s="12">
        <v>129</v>
      </c>
      <c r="BG16" s="12" t="s">
        <v>162</v>
      </c>
      <c r="BH16" s="12" t="s">
        <v>162</v>
      </c>
      <c r="BI16" s="12" t="s">
        <v>162</v>
      </c>
      <c r="BJ16" s="12" t="s">
        <v>51</v>
      </c>
      <c r="BK16" s="12" t="s">
        <v>51</v>
      </c>
      <c r="BL16" s="12" t="s">
        <v>51</v>
      </c>
      <c r="BM16" s="7">
        <v>28</v>
      </c>
      <c r="BN16" s="7">
        <v>43</v>
      </c>
      <c r="BO16" s="7">
        <v>47</v>
      </c>
      <c r="BP16" s="11" t="s">
        <v>106</v>
      </c>
      <c r="BQ16" s="14"/>
      <c r="BR16" s="73" t="s">
        <v>106</v>
      </c>
      <c r="BS16" s="15"/>
      <c r="BT16" s="12" t="s">
        <v>106</v>
      </c>
      <c r="BU16" s="23" t="s">
        <v>163</v>
      </c>
    </row>
    <row r="17" spans="1:76" ht="46.5">
      <c r="A17" s="11" t="s">
        <v>39</v>
      </c>
      <c r="B17" s="12" t="s">
        <v>67</v>
      </c>
      <c r="C17" s="13" t="s">
        <v>164</v>
      </c>
      <c r="D17" s="11" t="s">
        <v>165</v>
      </c>
      <c r="E17" s="12" t="s">
        <v>166</v>
      </c>
      <c r="F17" s="12" t="s">
        <v>44</v>
      </c>
      <c r="G17" s="12" t="s">
        <v>167</v>
      </c>
      <c r="H17" s="47">
        <v>45894</v>
      </c>
      <c r="I17" s="14" t="s">
        <v>51</v>
      </c>
      <c r="J17" s="14" t="s">
        <v>51</v>
      </c>
      <c r="K17" s="12" t="s">
        <v>51</v>
      </c>
      <c r="L17" s="12" t="s">
        <v>51</v>
      </c>
      <c r="M17" s="12" t="s">
        <v>51</v>
      </c>
      <c r="N17" s="12" t="s">
        <v>51</v>
      </c>
      <c r="O17" s="12" t="s">
        <v>51</v>
      </c>
      <c r="P17" s="12" t="s">
        <v>51</v>
      </c>
      <c r="Q17" s="12" t="s">
        <v>51</v>
      </c>
      <c r="R17" s="12" t="s">
        <v>51</v>
      </c>
      <c r="S17" s="12" t="s">
        <v>51</v>
      </c>
      <c r="T17" s="12" t="s">
        <v>51</v>
      </c>
      <c r="U17" s="12" t="s">
        <v>51</v>
      </c>
      <c r="V17" s="12" t="s">
        <v>51</v>
      </c>
      <c r="W17" s="12" t="s">
        <v>51</v>
      </c>
      <c r="X17" s="12" t="s">
        <v>51</v>
      </c>
      <c r="Y17" s="12" t="s">
        <v>51</v>
      </c>
      <c r="Z17" s="12" t="s">
        <v>51</v>
      </c>
      <c r="AA17" s="12" t="s">
        <v>51</v>
      </c>
      <c r="AB17" s="12" t="s">
        <v>51</v>
      </c>
      <c r="AC17" s="34" t="s">
        <v>104</v>
      </c>
      <c r="AD17" s="34" t="s">
        <v>104</v>
      </c>
      <c r="AE17" s="34" t="s">
        <v>104</v>
      </c>
      <c r="AF17" s="11" t="s">
        <v>51</v>
      </c>
      <c r="AG17" s="11" t="s">
        <v>51</v>
      </c>
      <c r="AH17" s="11" t="s">
        <v>51</v>
      </c>
      <c r="AI17" s="11" t="s">
        <v>51</v>
      </c>
      <c r="AJ17" s="11" t="s">
        <v>51</v>
      </c>
      <c r="AK17" s="11" t="s">
        <v>51</v>
      </c>
      <c r="AL17" s="11" t="s">
        <v>51</v>
      </c>
      <c r="AM17" s="11" t="s">
        <v>51</v>
      </c>
      <c r="AN17" s="11" t="s">
        <v>51</v>
      </c>
      <c r="AO17" s="11" t="s">
        <v>51</v>
      </c>
      <c r="AP17" s="11" t="s">
        <v>51</v>
      </c>
      <c r="AQ17" s="11" t="s">
        <v>51</v>
      </c>
      <c r="AR17" s="36" t="str">
        <f t="shared" ref="AR17:AT18" si="10">AI17</f>
        <v>N/A</v>
      </c>
      <c r="AS17" s="36" t="str">
        <f t="shared" si="10"/>
        <v>N/A</v>
      </c>
      <c r="AT17" s="37" t="str">
        <f t="shared" si="10"/>
        <v>N/A</v>
      </c>
      <c r="AU17" s="37" t="str">
        <f t="shared" ref="AU17:AU18" si="11">AL17</f>
        <v>N/A</v>
      </c>
      <c r="AV17" s="37" t="str">
        <f t="shared" ref="AV17:AV18" si="12">AM17</f>
        <v>N/A</v>
      </c>
      <c r="AW17" s="37" t="str">
        <f t="shared" ref="AW17:AW18" si="13">AN17</f>
        <v>N/A</v>
      </c>
      <c r="AX17" s="37" t="str">
        <f t="shared" ref="AX17:AX18" si="14">AO17</f>
        <v>N/A</v>
      </c>
      <c r="AY17" s="37" t="str">
        <f t="shared" ref="AY17:AY18" si="15">AP17</f>
        <v>N/A</v>
      </c>
      <c r="AZ17" s="37" t="str">
        <f t="shared" ref="AZ17:AZ18" si="16">AQ17</f>
        <v>N/A</v>
      </c>
      <c r="BA17" s="37" t="str">
        <f t="shared" ref="BA17:BA18" si="17">AR17</f>
        <v>N/A</v>
      </c>
      <c r="BB17" s="37" t="str">
        <f t="shared" ref="BB17:BB18" si="18">AS17</f>
        <v>N/A</v>
      </c>
      <c r="BC17" s="37" t="str">
        <f t="shared" ref="BC17:BC18" si="19">AT17</f>
        <v>N/A</v>
      </c>
      <c r="BD17" s="37" t="str">
        <f t="shared" ref="BD17:BD18" si="20">AU17</f>
        <v>N/A</v>
      </c>
      <c r="BE17" s="37" t="str">
        <f t="shared" ref="BE17:BE18" si="21">AV17</f>
        <v>N/A</v>
      </c>
      <c r="BF17" s="37" t="str">
        <f t="shared" ref="BF17:BF18" si="22">AW17</f>
        <v>N/A</v>
      </c>
      <c r="BG17" s="37" t="str">
        <f t="shared" ref="BG17:BG18" si="23">AX17</f>
        <v>N/A</v>
      </c>
      <c r="BH17" s="37" t="str">
        <f t="shared" ref="BH17:BH18" si="24">AY17</f>
        <v>N/A</v>
      </c>
      <c r="BI17" s="37" t="str">
        <f t="shared" ref="BI17:BI18" si="25">AZ17</f>
        <v>N/A</v>
      </c>
      <c r="BJ17" s="12" t="s">
        <v>51</v>
      </c>
      <c r="BK17" s="12" t="s">
        <v>51</v>
      </c>
      <c r="BL17" s="12" t="s">
        <v>51</v>
      </c>
      <c r="BM17" s="37" t="str">
        <f t="shared" ref="BM17:BM18" si="26">BD17</f>
        <v>N/A</v>
      </c>
      <c r="BN17" s="37" t="str">
        <f t="shared" ref="BN17:BN18" si="27">BE17</f>
        <v>N/A</v>
      </c>
      <c r="BO17" s="37" t="str">
        <f t="shared" ref="BO17:BO18" si="28">BF17</f>
        <v>N/A</v>
      </c>
      <c r="BP17" s="11" t="s">
        <v>106</v>
      </c>
      <c r="BQ17" s="75"/>
      <c r="BR17" s="73" t="s">
        <v>106</v>
      </c>
      <c r="BS17" s="15"/>
      <c r="BT17" s="11" t="s">
        <v>106</v>
      </c>
      <c r="BU17" s="52" t="s">
        <v>168</v>
      </c>
    </row>
    <row r="18" spans="1:76" ht="30.95">
      <c r="A18" s="11" t="s">
        <v>39</v>
      </c>
      <c r="B18" s="12" t="s">
        <v>67</v>
      </c>
      <c r="C18" s="13" t="s">
        <v>169</v>
      </c>
      <c r="D18" s="32" t="s">
        <v>170</v>
      </c>
      <c r="E18" s="12" t="s">
        <v>171</v>
      </c>
      <c r="F18" s="12" t="s">
        <v>44</v>
      </c>
      <c r="G18" s="12" t="s">
        <v>172</v>
      </c>
      <c r="H18" s="47">
        <v>45894</v>
      </c>
      <c r="I18" s="12" t="s">
        <v>51</v>
      </c>
      <c r="J18" s="14" t="s">
        <v>51</v>
      </c>
      <c r="K18" s="12" t="s">
        <v>51</v>
      </c>
      <c r="L18" s="12" t="s">
        <v>51</v>
      </c>
      <c r="M18" s="12" t="s">
        <v>51</v>
      </c>
      <c r="N18" s="12" t="s">
        <v>51</v>
      </c>
      <c r="O18" s="12" t="s">
        <v>51</v>
      </c>
      <c r="P18" s="12" t="s">
        <v>51</v>
      </c>
      <c r="Q18" s="12" t="s">
        <v>51</v>
      </c>
      <c r="R18" s="12" t="s">
        <v>51</v>
      </c>
      <c r="S18" s="12" t="s">
        <v>51</v>
      </c>
      <c r="T18" s="12" t="s">
        <v>51</v>
      </c>
      <c r="U18" s="12" t="s">
        <v>51</v>
      </c>
      <c r="V18" s="12" t="s">
        <v>51</v>
      </c>
      <c r="W18" s="12" t="s">
        <v>51</v>
      </c>
      <c r="X18" s="12" t="s">
        <v>51</v>
      </c>
      <c r="Y18" s="12" t="s">
        <v>51</v>
      </c>
      <c r="Z18" s="12" t="s">
        <v>51</v>
      </c>
      <c r="AA18" s="12" t="s">
        <v>51</v>
      </c>
      <c r="AB18" s="12" t="s">
        <v>51</v>
      </c>
      <c r="AC18" s="34" t="s">
        <v>104</v>
      </c>
      <c r="AD18" s="34" t="s">
        <v>104</v>
      </c>
      <c r="AE18" s="34" t="s">
        <v>104</v>
      </c>
      <c r="AF18" s="11" t="s">
        <v>51</v>
      </c>
      <c r="AG18" s="11" t="s">
        <v>51</v>
      </c>
      <c r="AH18" s="11" t="s">
        <v>51</v>
      </c>
      <c r="AI18" s="11" t="s">
        <v>51</v>
      </c>
      <c r="AJ18" s="11" t="s">
        <v>51</v>
      </c>
      <c r="AK18" s="11" t="s">
        <v>51</v>
      </c>
      <c r="AL18" s="11" t="s">
        <v>51</v>
      </c>
      <c r="AM18" s="11" t="s">
        <v>51</v>
      </c>
      <c r="AN18" s="11" t="s">
        <v>51</v>
      </c>
      <c r="AO18" s="11" t="s">
        <v>51</v>
      </c>
      <c r="AP18" s="11" t="s">
        <v>51</v>
      </c>
      <c r="AQ18" s="11" t="s">
        <v>51</v>
      </c>
      <c r="AR18" s="36" t="str">
        <f t="shared" si="10"/>
        <v>N/A</v>
      </c>
      <c r="AS18" s="36" t="str">
        <f t="shared" si="10"/>
        <v>N/A</v>
      </c>
      <c r="AT18" s="37" t="str">
        <f t="shared" si="10"/>
        <v>N/A</v>
      </c>
      <c r="AU18" s="37" t="str">
        <f t="shared" si="11"/>
        <v>N/A</v>
      </c>
      <c r="AV18" s="37" t="str">
        <f t="shared" si="12"/>
        <v>N/A</v>
      </c>
      <c r="AW18" s="37" t="str">
        <f t="shared" si="13"/>
        <v>N/A</v>
      </c>
      <c r="AX18" s="37" t="str">
        <f t="shared" si="14"/>
        <v>N/A</v>
      </c>
      <c r="AY18" s="37" t="str">
        <f t="shared" si="15"/>
        <v>N/A</v>
      </c>
      <c r="AZ18" s="37" t="str">
        <f t="shared" si="16"/>
        <v>N/A</v>
      </c>
      <c r="BA18" s="37" t="str">
        <f t="shared" si="17"/>
        <v>N/A</v>
      </c>
      <c r="BB18" s="37" t="str">
        <f t="shared" si="18"/>
        <v>N/A</v>
      </c>
      <c r="BC18" s="37" t="str">
        <f t="shared" si="19"/>
        <v>N/A</v>
      </c>
      <c r="BD18" s="37" t="str">
        <f t="shared" si="20"/>
        <v>N/A</v>
      </c>
      <c r="BE18" s="37" t="str">
        <f t="shared" si="21"/>
        <v>N/A</v>
      </c>
      <c r="BF18" s="37" t="str">
        <f t="shared" si="22"/>
        <v>N/A</v>
      </c>
      <c r="BG18" s="37" t="str">
        <f t="shared" si="23"/>
        <v>N/A</v>
      </c>
      <c r="BH18" s="37" t="str">
        <f t="shared" si="24"/>
        <v>N/A</v>
      </c>
      <c r="BI18" s="37" t="str">
        <f t="shared" si="25"/>
        <v>N/A</v>
      </c>
      <c r="BJ18" s="12" t="s">
        <v>51</v>
      </c>
      <c r="BK18" s="12" t="s">
        <v>51</v>
      </c>
      <c r="BL18" s="12" t="s">
        <v>51</v>
      </c>
      <c r="BM18" s="37" t="str">
        <f t="shared" si="26"/>
        <v>N/A</v>
      </c>
      <c r="BN18" s="37" t="str">
        <f t="shared" si="27"/>
        <v>N/A</v>
      </c>
      <c r="BO18" s="37" t="str">
        <f t="shared" si="28"/>
        <v>N/A</v>
      </c>
      <c r="BP18" s="11" t="s">
        <v>106</v>
      </c>
      <c r="BQ18" s="75"/>
      <c r="BR18" s="73" t="s">
        <v>106</v>
      </c>
      <c r="BS18" s="15"/>
      <c r="BT18" s="11" t="s">
        <v>106</v>
      </c>
      <c r="BU18" s="58" t="s">
        <v>91</v>
      </c>
    </row>
    <row r="19" spans="1:76" ht="123.95">
      <c r="A19" s="11" t="s">
        <v>173</v>
      </c>
      <c r="B19" s="12"/>
      <c r="C19" s="13"/>
      <c r="D19" s="11"/>
      <c r="E19" s="12"/>
      <c r="F19" s="12"/>
      <c r="G19" s="12"/>
      <c r="H19" s="12"/>
      <c r="I19" s="12"/>
      <c r="J19" s="14"/>
      <c r="K19" s="11"/>
      <c r="L19" s="15"/>
      <c r="M19" s="15"/>
      <c r="N19" s="15"/>
      <c r="O19" s="15"/>
      <c r="P19" s="12"/>
      <c r="Q19" s="12"/>
      <c r="R19" s="14"/>
      <c r="S19" s="14"/>
      <c r="T19" s="14"/>
      <c r="U19" s="14"/>
      <c r="V19" s="13"/>
      <c r="W19" s="11"/>
      <c r="X19" s="12"/>
      <c r="Y19" s="12"/>
      <c r="Z19" s="12"/>
      <c r="AA19" s="12"/>
      <c r="AB19" s="12"/>
      <c r="AC19" s="12"/>
      <c r="AD19" s="12"/>
      <c r="AE19" s="12"/>
      <c r="AF19" s="12"/>
      <c r="AG19" s="12"/>
      <c r="AH19" s="13"/>
      <c r="AI19" s="11"/>
      <c r="AJ19" s="38"/>
      <c r="AK19" s="38"/>
      <c r="AL19" s="12"/>
      <c r="AM19" s="12"/>
      <c r="AN19" s="13"/>
      <c r="AO19" s="11"/>
      <c r="AP19" s="12"/>
      <c r="AQ19" s="12"/>
      <c r="AR19" s="38"/>
      <c r="AS19" s="38"/>
      <c r="AT19" s="41"/>
      <c r="AU19" s="11"/>
      <c r="AV19" s="12"/>
      <c r="AW19" s="12"/>
      <c r="AX19" s="12"/>
      <c r="AY19" s="12"/>
      <c r="AZ19" s="13"/>
      <c r="BA19" s="11"/>
      <c r="BB19" s="12"/>
      <c r="BC19" s="12"/>
      <c r="BD19" s="12"/>
      <c r="BE19" s="12"/>
      <c r="BF19" s="12"/>
      <c r="BG19" s="12"/>
      <c r="BH19" s="12"/>
      <c r="BI19" s="12"/>
      <c r="BJ19" s="12"/>
      <c r="BK19" s="12"/>
      <c r="BL19" s="12"/>
      <c r="BM19" s="12"/>
      <c r="BN19" s="12"/>
      <c r="BO19" s="13"/>
      <c r="BP19" s="11"/>
      <c r="BQ19" s="14"/>
      <c r="BR19" s="73"/>
      <c r="BS19" s="15"/>
      <c r="BT19" s="12"/>
      <c r="BU19" s="13"/>
    </row>
    <row r="20" spans="1:76" ht="54.75" customHeight="1">
      <c r="A20" s="111" t="s">
        <v>174</v>
      </c>
      <c r="B20" s="112"/>
      <c r="C20" s="113"/>
      <c r="D20" s="59" t="s">
        <v>175</v>
      </c>
      <c r="E20" s="59" t="s">
        <v>175</v>
      </c>
      <c r="F20" s="59" t="s">
        <v>175</v>
      </c>
      <c r="G20" s="59" t="s">
        <v>175</v>
      </c>
      <c r="H20" s="59" t="s">
        <v>175</v>
      </c>
      <c r="I20" s="59" t="s">
        <v>175</v>
      </c>
      <c r="J20" s="60" t="s">
        <v>175</v>
      </c>
      <c r="K20" s="61" t="s">
        <v>175</v>
      </c>
      <c r="L20" s="59" t="s">
        <v>175</v>
      </c>
      <c r="M20" s="59" t="s">
        <v>175</v>
      </c>
      <c r="N20" s="59" t="s">
        <v>175</v>
      </c>
      <c r="O20" s="59" t="s">
        <v>175</v>
      </c>
      <c r="P20" s="59" t="s">
        <v>175</v>
      </c>
      <c r="Q20" s="59" t="s">
        <v>175</v>
      </c>
      <c r="R20" s="60" t="s">
        <v>175</v>
      </c>
      <c r="S20" s="62" t="s">
        <v>175</v>
      </c>
      <c r="T20" s="62" t="s">
        <v>175</v>
      </c>
      <c r="U20" s="62" t="s">
        <v>175</v>
      </c>
      <c r="V20" s="63" t="s">
        <v>175</v>
      </c>
      <c r="W20" s="59" t="s">
        <v>175</v>
      </c>
      <c r="X20" s="59" t="s">
        <v>175</v>
      </c>
      <c r="Y20" s="59" t="s">
        <v>175</v>
      </c>
      <c r="Z20" s="59" t="s">
        <v>175</v>
      </c>
      <c r="AA20" s="59" t="s">
        <v>175</v>
      </c>
      <c r="AB20" s="59" t="s">
        <v>175</v>
      </c>
      <c r="AC20" s="59" t="s">
        <v>175</v>
      </c>
      <c r="AD20" s="59" t="s">
        <v>175</v>
      </c>
      <c r="AE20" s="59" t="s">
        <v>175</v>
      </c>
      <c r="AF20" s="59" t="s">
        <v>175</v>
      </c>
      <c r="AG20" s="59" t="s">
        <v>175</v>
      </c>
      <c r="AH20" s="64" t="s">
        <v>175</v>
      </c>
      <c r="AI20" s="60" t="s">
        <v>175</v>
      </c>
      <c r="AJ20" s="61" t="s">
        <v>175</v>
      </c>
      <c r="AK20" s="59" t="s">
        <v>175</v>
      </c>
      <c r="AL20" s="59" t="s">
        <v>175</v>
      </c>
      <c r="AM20" s="59" t="s">
        <v>175</v>
      </c>
      <c r="AN20" s="59" t="s">
        <v>175</v>
      </c>
      <c r="AO20" s="64" t="s">
        <v>175</v>
      </c>
      <c r="AP20" s="59" t="s">
        <v>175</v>
      </c>
      <c r="AQ20" s="59" t="s">
        <v>175</v>
      </c>
      <c r="AR20" s="59" t="s">
        <v>175</v>
      </c>
      <c r="AS20" s="59" t="s">
        <v>175</v>
      </c>
      <c r="AT20" s="59" t="s">
        <v>175</v>
      </c>
      <c r="AU20" s="64" t="s">
        <v>175</v>
      </c>
      <c r="AV20" s="59" t="s">
        <v>175</v>
      </c>
      <c r="AW20" s="59" t="s">
        <v>175</v>
      </c>
      <c r="AX20" s="59" t="s">
        <v>175</v>
      </c>
      <c r="AY20" s="59" t="s">
        <v>175</v>
      </c>
      <c r="AZ20" s="59" t="s">
        <v>175</v>
      </c>
      <c r="BA20" s="64" t="s">
        <v>175</v>
      </c>
      <c r="BB20" s="59" t="s">
        <v>175</v>
      </c>
      <c r="BC20" s="59" t="s">
        <v>175</v>
      </c>
      <c r="BD20" s="59" t="s">
        <v>175</v>
      </c>
      <c r="BE20" s="59" t="s">
        <v>175</v>
      </c>
      <c r="BF20" s="59" t="s">
        <v>175</v>
      </c>
      <c r="BG20" s="59" t="s">
        <v>175</v>
      </c>
      <c r="BH20" s="59" t="s">
        <v>175</v>
      </c>
      <c r="BI20" s="59" t="s">
        <v>175</v>
      </c>
      <c r="BJ20" s="59" t="s">
        <v>175</v>
      </c>
      <c r="BK20" s="59" t="s">
        <v>175</v>
      </c>
      <c r="BL20" s="59" t="s">
        <v>175</v>
      </c>
      <c r="BM20" s="59" t="s">
        <v>175</v>
      </c>
      <c r="BN20" s="59" t="s">
        <v>175</v>
      </c>
      <c r="BO20" s="59" t="s">
        <v>175</v>
      </c>
      <c r="BP20" s="64" t="s">
        <v>175</v>
      </c>
      <c r="BQ20" s="59" t="s">
        <v>175</v>
      </c>
      <c r="BR20" s="59"/>
      <c r="BS20" s="59"/>
      <c r="BT20" s="59" t="s">
        <v>175</v>
      </c>
      <c r="BU20" s="59" t="s">
        <v>175</v>
      </c>
      <c r="BV20" s="59" t="s">
        <v>175</v>
      </c>
      <c r="BW20" s="59" t="s">
        <v>175</v>
      </c>
      <c r="BX20" s="64" t="s">
        <v>175</v>
      </c>
    </row>
    <row r="21" spans="1:76" ht="238.5" customHeight="1">
      <c r="A21" s="65" t="s">
        <v>39</v>
      </c>
      <c r="B21" s="66" t="s">
        <v>67</v>
      </c>
      <c r="C21" s="67" t="s">
        <v>176</v>
      </c>
      <c r="D21" s="65" t="s">
        <v>177</v>
      </c>
      <c r="E21" s="85" t="s">
        <v>178</v>
      </c>
      <c r="F21" s="12" t="s">
        <v>179</v>
      </c>
      <c r="G21" s="12" t="s">
        <v>180</v>
      </c>
      <c r="H21" s="12">
        <v>2019</v>
      </c>
      <c r="I21" s="12">
        <v>2025</v>
      </c>
      <c r="J21" s="78" t="s">
        <v>181</v>
      </c>
      <c r="K21" s="88">
        <v>2941035.7771732374</v>
      </c>
      <c r="L21" s="88">
        <v>3014069.2800995363</v>
      </c>
      <c r="M21" s="88">
        <v>3088433.0132391108</v>
      </c>
      <c r="N21" s="15" t="s">
        <v>51</v>
      </c>
      <c r="O21" s="15" t="s">
        <v>51</v>
      </c>
      <c r="P21" s="15" t="s">
        <v>51</v>
      </c>
      <c r="Q21" s="15" t="s">
        <v>51</v>
      </c>
      <c r="R21" s="15" t="s">
        <v>51</v>
      </c>
      <c r="S21" s="15" t="s">
        <v>51</v>
      </c>
      <c r="T21" s="15" t="s">
        <v>51</v>
      </c>
      <c r="U21" s="15" t="s">
        <v>51</v>
      </c>
      <c r="V21" s="15" t="s">
        <v>51</v>
      </c>
      <c r="W21" s="90" t="s">
        <v>182</v>
      </c>
      <c r="X21" s="85" t="s">
        <v>183</v>
      </c>
      <c r="Y21" s="85" t="s">
        <v>183</v>
      </c>
      <c r="Z21" s="85" t="s">
        <v>184</v>
      </c>
      <c r="AA21" s="85" t="s">
        <v>185</v>
      </c>
      <c r="AB21" s="85" t="s">
        <v>185</v>
      </c>
      <c r="AC21" s="12" t="s">
        <v>186</v>
      </c>
      <c r="AD21" s="12" t="s">
        <v>186</v>
      </c>
      <c r="AE21" s="12" t="s">
        <v>186</v>
      </c>
      <c r="AF21" s="12" t="s">
        <v>187</v>
      </c>
      <c r="AG21" s="12" t="s">
        <v>187</v>
      </c>
      <c r="AH21" s="12" t="s">
        <v>187</v>
      </c>
      <c r="AI21" s="11" t="s">
        <v>51</v>
      </c>
      <c r="AJ21" s="11" t="s">
        <v>51</v>
      </c>
      <c r="AK21" s="11" t="s">
        <v>51</v>
      </c>
      <c r="AL21" s="11" t="s">
        <v>51</v>
      </c>
      <c r="AM21" s="11" t="s">
        <v>51</v>
      </c>
      <c r="AN21" s="11" t="s">
        <v>51</v>
      </c>
      <c r="AO21" s="11" t="s">
        <v>51</v>
      </c>
      <c r="AP21" s="11" t="s">
        <v>51</v>
      </c>
      <c r="AQ21" s="11" t="s">
        <v>51</v>
      </c>
      <c r="AR21" s="11" t="s">
        <v>51</v>
      </c>
      <c r="AS21" s="11" t="s">
        <v>51</v>
      </c>
      <c r="AT21" s="11" t="s">
        <v>51</v>
      </c>
      <c r="AU21" s="11" t="s">
        <v>188</v>
      </c>
      <c r="AV21" s="11" t="s">
        <v>188</v>
      </c>
      <c r="AW21" s="11" t="s">
        <v>188</v>
      </c>
      <c r="AX21" s="12" t="s">
        <v>51</v>
      </c>
      <c r="AY21" s="12" t="s">
        <v>51</v>
      </c>
      <c r="AZ21" s="12" t="s">
        <v>51</v>
      </c>
      <c r="BA21" s="11" t="s">
        <v>189</v>
      </c>
      <c r="BB21" s="11" t="s">
        <v>189</v>
      </c>
      <c r="BC21" s="11" t="s">
        <v>189</v>
      </c>
      <c r="BD21" s="12" t="s">
        <v>190</v>
      </c>
      <c r="BE21" s="12" t="s">
        <v>190</v>
      </c>
      <c r="BF21" s="12" t="s">
        <v>190</v>
      </c>
      <c r="BG21" s="12">
        <v>540</v>
      </c>
      <c r="BH21" s="12">
        <v>456</v>
      </c>
      <c r="BI21" s="12">
        <v>338</v>
      </c>
      <c r="BJ21" s="12" t="s">
        <v>51</v>
      </c>
      <c r="BK21" s="12" t="s">
        <v>51</v>
      </c>
      <c r="BL21" s="12" t="s">
        <v>51</v>
      </c>
      <c r="BM21" s="12" t="s">
        <v>51</v>
      </c>
      <c r="BN21" s="12" t="s">
        <v>51</v>
      </c>
      <c r="BO21" s="13" t="s">
        <v>51</v>
      </c>
      <c r="BP21" s="11" t="s">
        <v>191</v>
      </c>
      <c r="BQ21" s="76" t="s">
        <v>192</v>
      </c>
      <c r="BR21" s="76" t="s">
        <v>193</v>
      </c>
      <c r="BS21" s="76" t="s">
        <v>194</v>
      </c>
      <c r="BT21" s="47">
        <v>45819</v>
      </c>
      <c r="BU21" s="13" t="s">
        <v>195</v>
      </c>
    </row>
    <row r="22" spans="1:76" ht="342" customHeight="1">
      <c r="A22" s="68" t="s">
        <v>39</v>
      </c>
      <c r="B22" s="69" t="s">
        <v>67</v>
      </c>
      <c r="C22" s="70" t="s">
        <v>196</v>
      </c>
      <c r="D22" s="69" t="s">
        <v>197</v>
      </c>
      <c r="E22" s="69" t="s">
        <v>198</v>
      </c>
      <c r="F22" s="12" t="s">
        <v>179</v>
      </c>
      <c r="G22" s="12" t="s">
        <v>180</v>
      </c>
      <c r="H22" s="12">
        <v>2019</v>
      </c>
      <c r="I22" s="12">
        <v>2025</v>
      </c>
      <c r="J22" s="78" t="s">
        <v>181</v>
      </c>
      <c r="K22" s="89">
        <v>8190195.3836671738</v>
      </c>
      <c r="L22" s="88">
        <v>5817283.8735369649</v>
      </c>
      <c r="M22" s="88">
        <v>8870836.3953356035</v>
      </c>
      <c r="N22" s="15" t="s">
        <v>51</v>
      </c>
      <c r="O22" s="15" t="s">
        <v>51</v>
      </c>
      <c r="P22" s="15" t="s">
        <v>51</v>
      </c>
      <c r="Q22" s="15" t="s">
        <v>51</v>
      </c>
      <c r="R22" s="15" t="s">
        <v>51</v>
      </c>
      <c r="S22" s="15" t="s">
        <v>51</v>
      </c>
      <c r="T22" s="15" t="s">
        <v>51</v>
      </c>
      <c r="U22" s="15" t="s">
        <v>51</v>
      </c>
      <c r="V22" s="15" t="s">
        <v>51</v>
      </c>
      <c r="W22" s="90" t="s">
        <v>199</v>
      </c>
      <c r="X22" s="85" t="s">
        <v>200</v>
      </c>
      <c r="Y22" s="85" t="s">
        <v>201</v>
      </c>
      <c r="Z22" s="85" t="s">
        <v>202</v>
      </c>
      <c r="AA22" s="85" t="s">
        <v>203</v>
      </c>
      <c r="AB22" s="85" t="s">
        <v>204</v>
      </c>
      <c r="AC22" s="12" t="s">
        <v>186</v>
      </c>
      <c r="AD22" s="12" t="s">
        <v>186</v>
      </c>
      <c r="AE22" s="12" t="s">
        <v>186</v>
      </c>
      <c r="AF22" s="12" t="s">
        <v>187</v>
      </c>
      <c r="AG22" s="12" t="s">
        <v>187</v>
      </c>
      <c r="AH22" s="12" t="s">
        <v>187</v>
      </c>
      <c r="AI22" s="11" t="s">
        <v>51</v>
      </c>
      <c r="AJ22" s="11" t="s">
        <v>51</v>
      </c>
      <c r="AK22" s="11" t="s">
        <v>51</v>
      </c>
      <c r="AL22" s="11" t="s">
        <v>51</v>
      </c>
      <c r="AM22" s="11" t="s">
        <v>51</v>
      </c>
      <c r="AN22" s="11" t="s">
        <v>51</v>
      </c>
      <c r="AO22" s="11" t="s">
        <v>51</v>
      </c>
      <c r="AP22" s="11" t="s">
        <v>51</v>
      </c>
      <c r="AQ22" s="11" t="s">
        <v>51</v>
      </c>
      <c r="AR22" s="11" t="s">
        <v>51</v>
      </c>
      <c r="AS22" s="11" t="s">
        <v>51</v>
      </c>
      <c r="AT22" s="11" t="s">
        <v>51</v>
      </c>
      <c r="AU22" s="11" t="s">
        <v>188</v>
      </c>
      <c r="AV22" s="11" t="s">
        <v>188</v>
      </c>
      <c r="AW22" s="11" t="s">
        <v>188</v>
      </c>
      <c r="AX22" s="12" t="s">
        <v>51</v>
      </c>
      <c r="AY22" s="12" t="s">
        <v>51</v>
      </c>
      <c r="AZ22" s="12" t="s">
        <v>51</v>
      </c>
      <c r="BA22" s="11" t="s">
        <v>189</v>
      </c>
      <c r="BB22" s="11" t="s">
        <v>189</v>
      </c>
      <c r="BC22" s="11" t="s">
        <v>189</v>
      </c>
      <c r="BD22" s="12" t="s">
        <v>190</v>
      </c>
      <c r="BE22" s="12" t="s">
        <v>190</v>
      </c>
      <c r="BF22" s="12" t="s">
        <v>190</v>
      </c>
      <c r="BG22" s="12">
        <v>2326</v>
      </c>
      <c r="BH22" s="12">
        <v>1330</v>
      </c>
      <c r="BI22" s="12">
        <v>3258</v>
      </c>
      <c r="BJ22" s="12" t="s">
        <v>51</v>
      </c>
      <c r="BK22" s="12" t="s">
        <v>51</v>
      </c>
      <c r="BL22" s="12" t="s">
        <v>51</v>
      </c>
      <c r="BM22" s="12" t="s">
        <v>51</v>
      </c>
      <c r="BN22" s="12" t="s">
        <v>51</v>
      </c>
      <c r="BO22" s="13" t="s">
        <v>51</v>
      </c>
      <c r="BP22" s="11" t="s">
        <v>191</v>
      </c>
      <c r="BQ22" s="76" t="s">
        <v>192</v>
      </c>
      <c r="BR22" s="76" t="s">
        <v>193</v>
      </c>
      <c r="BS22" s="76" t="s">
        <v>194</v>
      </c>
      <c r="BT22" s="47">
        <v>45819</v>
      </c>
      <c r="BU22" s="13" t="s">
        <v>195</v>
      </c>
    </row>
    <row r="23" spans="1:76" ht="153.75" customHeight="1">
      <c r="A23" s="68" t="s">
        <v>39</v>
      </c>
      <c r="B23" s="69" t="s">
        <v>67</v>
      </c>
      <c r="C23" s="70" t="s">
        <v>205</v>
      </c>
      <c r="D23" s="71" t="s">
        <v>206</v>
      </c>
      <c r="E23" s="72" t="s">
        <v>207</v>
      </c>
      <c r="F23" s="12" t="s">
        <v>51</v>
      </c>
      <c r="G23" s="12" t="s">
        <v>180</v>
      </c>
      <c r="H23" s="12">
        <v>2021</v>
      </c>
      <c r="I23" s="12">
        <v>2025</v>
      </c>
      <c r="J23" s="78" t="s">
        <v>181</v>
      </c>
      <c r="K23" s="89">
        <v>865268.24211634544</v>
      </c>
      <c r="L23" s="88">
        <v>1373575.3198307739</v>
      </c>
      <c r="M23" s="88">
        <v>1623380.4137765763</v>
      </c>
      <c r="N23" s="15" t="s">
        <v>51</v>
      </c>
      <c r="O23" s="15" t="s">
        <v>51</v>
      </c>
      <c r="P23" s="15" t="s">
        <v>51</v>
      </c>
      <c r="Q23" s="15" t="s">
        <v>51</v>
      </c>
      <c r="R23" s="15" t="s">
        <v>51</v>
      </c>
      <c r="S23" s="15" t="s">
        <v>51</v>
      </c>
      <c r="T23" s="15" t="s">
        <v>51</v>
      </c>
      <c r="U23" s="15" t="s">
        <v>51</v>
      </c>
      <c r="V23" s="15" t="s">
        <v>51</v>
      </c>
      <c r="W23" s="90" t="s">
        <v>208</v>
      </c>
      <c r="X23" s="85" t="s">
        <v>182</v>
      </c>
      <c r="Y23" s="85" t="s">
        <v>182</v>
      </c>
      <c r="Z23" s="85" t="s">
        <v>209</v>
      </c>
      <c r="AA23" s="85" t="s">
        <v>210</v>
      </c>
      <c r="AB23" s="85" t="s">
        <v>210</v>
      </c>
      <c r="AC23" s="12" t="s">
        <v>186</v>
      </c>
      <c r="AD23" s="12" t="s">
        <v>186</v>
      </c>
      <c r="AE23" s="12" t="s">
        <v>186</v>
      </c>
      <c r="AF23" s="12" t="s">
        <v>187</v>
      </c>
      <c r="AG23" s="12" t="s">
        <v>187</v>
      </c>
      <c r="AH23" s="12" t="s">
        <v>187</v>
      </c>
      <c r="AI23" s="11" t="s">
        <v>51</v>
      </c>
      <c r="AJ23" s="11" t="s">
        <v>51</v>
      </c>
      <c r="AK23" s="11" t="s">
        <v>51</v>
      </c>
      <c r="AL23" s="11" t="s">
        <v>51</v>
      </c>
      <c r="AM23" s="11" t="s">
        <v>51</v>
      </c>
      <c r="AN23" s="11" t="s">
        <v>51</v>
      </c>
      <c r="AO23" s="11" t="s">
        <v>51</v>
      </c>
      <c r="AP23" s="11" t="s">
        <v>51</v>
      </c>
      <c r="AQ23" s="11" t="s">
        <v>51</v>
      </c>
      <c r="AR23" s="11" t="s">
        <v>51</v>
      </c>
      <c r="AS23" s="11" t="s">
        <v>51</v>
      </c>
      <c r="AT23" s="11" t="s">
        <v>51</v>
      </c>
      <c r="AU23" s="11" t="s">
        <v>188</v>
      </c>
      <c r="AV23" s="11" t="s">
        <v>188</v>
      </c>
      <c r="AW23" s="11" t="s">
        <v>188</v>
      </c>
      <c r="AX23" s="12" t="s">
        <v>51</v>
      </c>
      <c r="AY23" s="12" t="s">
        <v>51</v>
      </c>
      <c r="AZ23" s="12" t="s">
        <v>51</v>
      </c>
      <c r="BA23" s="11" t="s">
        <v>211</v>
      </c>
      <c r="BB23" s="11" t="s">
        <v>211</v>
      </c>
      <c r="BC23" s="11" t="s">
        <v>211</v>
      </c>
      <c r="BD23" s="12" t="s">
        <v>190</v>
      </c>
      <c r="BE23" s="12" t="s">
        <v>190</v>
      </c>
      <c r="BF23" s="12" t="s">
        <v>190</v>
      </c>
      <c r="BG23" s="12" t="s">
        <v>212</v>
      </c>
      <c r="BH23" s="12" t="s">
        <v>213</v>
      </c>
      <c r="BI23" s="12">
        <v>1849</v>
      </c>
      <c r="BJ23" s="12"/>
      <c r="BK23" s="12"/>
      <c r="BL23" s="12"/>
      <c r="BM23" s="12" t="s">
        <v>51</v>
      </c>
      <c r="BN23" s="12" t="s">
        <v>51</v>
      </c>
      <c r="BO23" s="13"/>
      <c r="BP23" s="11" t="s">
        <v>191</v>
      </c>
      <c r="BQ23" s="76" t="s">
        <v>192</v>
      </c>
      <c r="BR23" s="76" t="s">
        <v>193</v>
      </c>
      <c r="BS23" s="76" t="s">
        <v>194</v>
      </c>
      <c r="BT23" s="47">
        <v>45819</v>
      </c>
      <c r="BU23" s="13" t="s">
        <v>195</v>
      </c>
    </row>
    <row r="24" spans="1:76" ht="108.6">
      <c r="A24" s="68" t="s">
        <v>39</v>
      </c>
      <c r="B24" s="69" t="s">
        <v>67</v>
      </c>
      <c r="C24" s="86" t="s">
        <v>214</v>
      </c>
      <c r="D24" s="87" t="s">
        <v>215</v>
      </c>
      <c r="E24" s="72" t="s">
        <v>216</v>
      </c>
      <c r="F24" s="12" t="s">
        <v>51</v>
      </c>
      <c r="G24" s="12" t="s">
        <v>180</v>
      </c>
      <c r="H24" s="12">
        <v>2022</v>
      </c>
      <c r="I24" s="12" t="s">
        <v>217</v>
      </c>
      <c r="J24" s="78" t="s">
        <v>181</v>
      </c>
      <c r="K24" s="89">
        <v>1718157.0823055031</v>
      </c>
      <c r="L24" s="88">
        <v>3158549.6252006297</v>
      </c>
      <c r="M24" s="88" t="s">
        <v>218</v>
      </c>
      <c r="N24" s="15" t="s">
        <v>51</v>
      </c>
      <c r="O24" s="15" t="s">
        <v>51</v>
      </c>
      <c r="P24" s="15" t="s">
        <v>51</v>
      </c>
      <c r="Q24" s="15" t="s">
        <v>51</v>
      </c>
      <c r="R24" s="15" t="s">
        <v>51</v>
      </c>
      <c r="S24" s="15" t="s">
        <v>51</v>
      </c>
      <c r="T24" s="15" t="s">
        <v>51</v>
      </c>
      <c r="U24" s="15" t="s">
        <v>51</v>
      </c>
      <c r="V24" s="15" t="s">
        <v>51</v>
      </c>
      <c r="W24" s="90" t="s">
        <v>219</v>
      </c>
      <c r="X24" s="85" t="s">
        <v>220</v>
      </c>
      <c r="Y24" s="85" t="s">
        <v>218</v>
      </c>
      <c r="Z24" s="85" t="s">
        <v>221</v>
      </c>
      <c r="AA24" s="85" t="s">
        <v>222</v>
      </c>
      <c r="AB24" s="85" t="s">
        <v>218</v>
      </c>
      <c r="AC24" s="12" t="s">
        <v>186</v>
      </c>
      <c r="AD24" s="12" t="s">
        <v>186</v>
      </c>
      <c r="AE24" s="12" t="s">
        <v>186</v>
      </c>
      <c r="AF24" s="12" t="s">
        <v>187</v>
      </c>
      <c r="AG24" s="12" t="s">
        <v>187</v>
      </c>
      <c r="AH24" s="12" t="s">
        <v>187</v>
      </c>
      <c r="AI24" s="11" t="s">
        <v>51</v>
      </c>
      <c r="AJ24" s="11" t="s">
        <v>51</v>
      </c>
      <c r="AK24" s="11" t="s">
        <v>51</v>
      </c>
      <c r="AL24" s="11" t="s">
        <v>51</v>
      </c>
      <c r="AM24" s="11" t="s">
        <v>51</v>
      </c>
      <c r="AN24" s="11" t="s">
        <v>51</v>
      </c>
      <c r="AO24" s="11" t="s">
        <v>51</v>
      </c>
      <c r="AP24" s="11" t="s">
        <v>51</v>
      </c>
      <c r="AQ24" s="11" t="s">
        <v>51</v>
      </c>
      <c r="AR24" s="11" t="s">
        <v>51</v>
      </c>
      <c r="AS24" s="11" t="s">
        <v>51</v>
      </c>
      <c r="AT24" s="11" t="s">
        <v>51</v>
      </c>
      <c r="AU24" s="11" t="s">
        <v>223</v>
      </c>
      <c r="AV24" s="11" t="s">
        <v>223</v>
      </c>
      <c r="AW24" s="11" t="s">
        <v>223</v>
      </c>
      <c r="AX24" s="12" t="s">
        <v>51</v>
      </c>
      <c r="AY24" s="12" t="s">
        <v>51</v>
      </c>
      <c r="AZ24" s="12" t="s">
        <v>51</v>
      </c>
      <c r="BA24" s="11" t="s">
        <v>211</v>
      </c>
      <c r="BB24" s="11" t="s">
        <v>211</v>
      </c>
      <c r="BC24" s="11" t="s">
        <v>211</v>
      </c>
      <c r="BD24" s="12" t="s">
        <v>190</v>
      </c>
      <c r="BE24" s="12" t="s">
        <v>190</v>
      </c>
      <c r="BF24" s="12" t="s">
        <v>190</v>
      </c>
      <c r="BG24" s="12" t="s">
        <v>224</v>
      </c>
      <c r="BH24" s="12" t="s">
        <v>225</v>
      </c>
      <c r="BI24" s="12" t="s">
        <v>51</v>
      </c>
      <c r="BJ24" s="12" t="s">
        <v>51</v>
      </c>
      <c r="BK24" s="12" t="s">
        <v>51</v>
      </c>
      <c r="BL24" s="12" t="s">
        <v>51</v>
      </c>
      <c r="BM24" s="12" t="s">
        <v>51</v>
      </c>
      <c r="BN24" s="12" t="s">
        <v>51</v>
      </c>
      <c r="BO24" s="13" t="s">
        <v>51</v>
      </c>
      <c r="BP24" s="11" t="s">
        <v>191</v>
      </c>
      <c r="BQ24" s="76" t="s">
        <v>192</v>
      </c>
      <c r="BR24" s="76" t="s">
        <v>193</v>
      </c>
      <c r="BS24" s="12" t="s">
        <v>51</v>
      </c>
      <c r="BT24" s="47">
        <v>45453</v>
      </c>
      <c r="BU24" s="13" t="s">
        <v>195</v>
      </c>
    </row>
    <row r="25" spans="1:76" ht="387.6">
      <c r="A25" s="68" t="s">
        <v>39</v>
      </c>
      <c r="B25" s="69" t="s">
        <v>67</v>
      </c>
      <c r="C25" s="86" t="s">
        <v>226</v>
      </c>
      <c r="D25" s="87" t="s">
        <v>227</v>
      </c>
      <c r="E25" s="69" t="s">
        <v>228</v>
      </c>
      <c r="F25" s="12" t="s">
        <v>179</v>
      </c>
      <c r="G25" s="12" t="s">
        <v>180</v>
      </c>
      <c r="H25" s="12">
        <v>2019</v>
      </c>
      <c r="I25" s="12">
        <v>2025</v>
      </c>
      <c r="J25" s="78" t="s">
        <v>181</v>
      </c>
      <c r="K25" s="89">
        <v>1019976.9265949053</v>
      </c>
      <c r="L25" s="88">
        <v>1813882.800786244</v>
      </c>
      <c r="M25" s="88">
        <v>2875909.647408315</v>
      </c>
      <c r="N25" s="15" t="s">
        <v>51</v>
      </c>
      <c r="O25" s="15" t="s">
        <v>51</v>
      </c>
      <c r="P25" s="15" t="s">
        <v>51</v>
      </c>
      <c r="Q25" s="15" t="s">
        <v>51</v>
      </c>
      <c r="R25" s="15" t="s">
        <v>51</v>
      </c>
      <c r="S25" s="15" t="s">
        <v>51</v>
      </c>
      <c r="T25" s="15" t="s">
        <v>51</v>
      </c>
      <c r="U25" s="15" t="s">
        <v>51</v>
      </c>
      <c r="V25" s="15" t="s">
        <v>51</v>
      </c>
      <c r="W25" s="90" t="s">
        <v>229</v>
      </c>
      <c r="X25" s="85" t="s">
        <v>230</v>
      </c>
      <c r="Y25" s="85" t="s">
        <v>230</v>
      </c>
      <c r="Z25" s="85" t="s">
        <v>231</v>
      </c>
      <c r="AA25" s="85" t="s">
        <v>232</v>
      </c>
      <c r="AB25" s="85" t="s">
        <v>232</v>
      </c>
      <c r="AC25" s="12" t="s">
        <v>186</v>
      </c>
      <c r="AD25" s="12" t="s">
        <v>186</v>
      </c>
      <c r="AE25" s="12" t="s">
        <v>186</v>
      </c>
      <c r="AF25" s="12" t="s">
        <v>187</v>
      </c>
      <c r="AG25" s="12" t="s">
        <v>187</v>
      </c>
      <c r="AH25" s="12" t="s">
        <v>187</v>
      </c>
      <c r="AI25" s="11" t="s">
        <v>51</v>
      </c>
      <c r="AJ25" s="11" t="s">
        <v>51</v>
      </c>
      <c r="AK25" s="11" t="s">
        <v>51</v>
      </c>
      <c r="AL25" s="11" t="s">
        <v>51</v>
      </c>
      <c r="AM25" s="11" t="s">
        <v>51</v>
      </c>
      <c r="AN25" s="11" t="s">
        <v>51</v>
      </c>
      <c r="AO25" s="11" t="s">
        <v>51</v>
      </c>
      <c r="AP25" s="11" t="s">
        <v>51</v>
      </c>
      <c r="AQ25" s="11" t="s">
        <v>51</v>
      </c>
      <c r="AR25" s="11" t="s">
        <v>51</v>
      </c>
      <c r="AS25" s="11" t="s">
        <v>51</v>
      </c>
      <c r="AT25" s="11" t="s">
        <v>51</v>
      </c>
      <c r="AU25" s="11" t="s">
        <v>188</v>
      </c>
      <c r="AV25" s="11" t="s">
        <v>188</v>
      </c>
      <c r="AW25" s="11" t="s">
        <v>188</v>
      </c>
      <c r="AX25" s="12" t="s">
        <v>51</v>
      </c>
      <c r="AY25" s="12" t="s">
        <v>51</v>
      </c>
      <c r="AZ25" s="12" t="s">
        <v>51</v>
      </c>
      <c r="BA25" s="96" t="s">
        <v>233</v>
      </c>
      <c r="BB25" s="55" t="s">
        <v>233</v>
      </c>
      <c r="BC25" s="55" t="s">
        <v>233</v>
      </c>
      <c r="BD25" s="12" t="s">
        <v>190</v>
      </c>
      <c r="BE25" s="12" t="s">
        <v>190</v>
      </c>
      <c r="BF25" s="12" t="s">
        <v>190</v>
      </c>
      <c r="BG25" s="12">
        <v>43</v>
      </c>
      <c r="BH25" s="12">
        <v>73</v>
      </c>
      <c r="BI25" s="12">
        <v>63</v>
      </c>
      <c r="BJ25" s="12" t="s">
        <v>51</v>
      </c>
      <c r="BK25" s="12" t="s">
        <v>51</v>
      </c>
      <c r="BL25" s="12" t="s">
        <v>51</v>
      </c>
      <c r="BM25" s="12" t="s">
        <v>51</v>
      </c>
      <c r="BN25" s="12" t="s">
        <v>51</v>
      </c>
      <c r="BO25" s="13" t="s">
        <v>51</v>
      </c>
      <c r="BP25" s="11" t="s">
        <v>191</v>
      </c>
      <c r="BQ25" s="76" t="s">
        <v>192</v>
      </c>
      <c r="BR25" s="76" t="s">
        <v>193</v>
      </c>
      <c r="BS25" s="76" t="s">
        <v>194</v>
      </c>
      <c r="BT25" s="47">
        <v>45819</v>
      </c>
      <c r="BU25" s="77" t="s">
        <v>234</v>
      </c>
    </row>
    <row r="26" spans="1:76" ht="90.75" customHeight="1">
      <c r="A26" s="84" t="s">
        <v>235</v>
      </c>
      <c r="B26" s="69" t="s">
        <v>175</v>
      </c>
      <c r="C26" s="70" t="s">
        <v>175</v>
      </c>
      <c r="D26" s="69" t="s">
        <v>175</v>
      </c>
      <c r="E26" s="69" t="s">
        <v>175</v>
      </c>
      <c r="F26" s="12"/>
      <c r="H26" s="12"/>
      <c r="I26" s="12"/>
      <c r="J26" s="78" t="s">
        <v>175</v>
      </c>
      <c r="K26" s="129" t="s">
        <v>236</v>
      </c>
      <c r="L26" s="130"/>
      <c r="M26" s="131"/>
      <c r="N26" s="15"/>
      <c r="O26" s="15"/>
      <c r="P26" s="15"/>
      <c r="Q26" s="15"/>
      <c r="R26" s="15"/>
      <c r="S26" s="15"/>
      <c r="T26" s="15"/>
      <c r="U26" s="15"/>
      <c r="V26" s="15"/>
      <c r="W26" s="126" t="s">
        <v>237</v>
      </c>
      <c r="X26" s="127"/>
      <c r="Y26" s="128"/>
      <c r="Z26" s="85"/>
      <c r="AA26" s="85"/>
      <c r="AB26" s="85"/>
      <c r="AC26" s="12"/>
      <c r="AD26" s="12"/>
      <c r="AE26" s="12"/>
      <c r="AF26" s="12"/>
      <c r="AG26" s="12"/>
      <c r="AH26" s="13"/>
      <c r="AI26" s="11"/>
      <c r="AJ26" s="11"/>
      <c r="AK26" s="11"/>
      <c r="AL26" s="11"/>
      <c r="AM26" s="11"/>
      <c r="AN26" s="11"/>
      <c r="AO26" s="11"/>
      <c r="AP26" s="11"/>
      <c r="AQ26" s="11"/>
      <c r="AR26" s="11"/>
      <c r="AS26" s="11"/>
      <c r="AT26" s="11"/>
      <c r="AU26" s="11"/>
      <c r="AV26" s="12"/>
      <c r="AW26" s="12"/>
      <c r="AX26" s="12"/>
      <c r="AY26" s="12"/>
      <c r="AZ26" s="12"/>
      <c r="BA26" s="11"/>
      <c r="BB26" s="12"/>
      <c r="BC26" s="12"/>
      <c r="BD26" s="12"/>
      <c r="BE26" s="12"/>
      <c r="BF26" s="12"/>
      <c r="BG26" s="12"/>
      <c r="BH26" s="12"/>
      <c r="BI26" s="12"/>
      <c r="BJ26" s="12"/>
      <c r="BK26" s="12"/>
      <c r="BL26" s="12"/>
      <c r="BM26" s="12"/>
      <c r="BN26" s="12"/>
      <c r="BO26" s="13"/>
      <c r="BP26" s="12"/>
      <c r="BQ26" s="12"/>
      <c r="BR26" s="12"/>
      <c r="BS26" s="12"/>
      <c r="BT26" s="12"/>
      <c r="BU26" s="13"/>
    </row>
    <row r="27" spans="1:76" ht="186">
      <c r="A27" s="68" t="s">
        <v>39</v>
      </c>
      <c r="B27" s="69" t="s">
        <v>238</v>
      </c>
      <c r="C27" s="70" t="s">
        <v>239</v>
      </c>
      <c r="D27" s="87" t="s">
        <v>240</v>
      </c>
      <c r="E27" s="69" t="s">
        <v>241</v>
      </c>
      <c r="F27" s="12" t="s">
        <v>242</v>
      </c>
      <c r="G27" s="12" t="s">
        <v>243</v>
      </c>
      <c r="H27" s="12">
        <v>2021</v>
      </c>
      <c r="I27" s="12">
        <v>2025</v>
      </c>
      <c r="J27" s="94" t="s">
        <v>244</v>
      </c>
      <c r="K27" s="89">
        <v>223593.89</v>
      </c>
      <c r="L27" s="88" t="s">
        <v>218</v>
      </c>
      <c r="M27" s="88" t="s">
        <v>218</v>
      </c>
      <c r="N27" s="15" t="s">
        <v>51</v>
      </c>
      <c r="O27" s="15" t="s">
        <v>51</v>
      </c>
      <c r="P27" s="15" t="s">
        <v>51</v>
      </c>
      <c r="Q27" s="15" t="s">
        <v>51</v>
      </c>
      <c r="R27" s="15" t="s">
        <v>51</v>
      </c>
      <c r="S27" s="15" t="s">
        <v>51</v>
      </c>
      <c r="T27" s="15" t="s">
        <v>51</v>
      </c>
      <c r="U27" s="15" t="s">
        <v>51</v>
      </c>
      <c r="V27" s="15" t="s">
        <v>51</v>
      </c>
      <c r="W27" s="91" t="s">
        <v>245</v>
      </c>
      <c r="X27" s="92">
        <v>0</v>
      </c>
      <c r="Y27" s="92">
        <v>0</v>
      </c>
      <c r="Z27" s="93" t="s">
        <v>218</v>
      </c>
      <c r="AA27" s="93" t="s">
        <v>218</v>
      </c>
      <c r="AB27" s="93" t="s">
        <v>218</v>
      </c>
      <c r="AC27" s="12" t="s">
        <v>186</v>
      </c>
      <c r="AD27" s="12" t="s">
        <v>186</v>
      </c>
      <c r="AE27" s="12" t="s">
        <v>186</v>
      </c>
      <c r="AF27" s="12" t="s">
        <v>51</v>
      </c>
      <c r="AG27" s="12" t="s">
        <v>51</v>
      </c>
      <c r="AH27" s="13" t="s">
        <v>51</v>
      </c>
      <c r="AI27" s="11" t="s">
        <v>51</v>
      </c>
      <c r="AJ27" s="11" t="s">
        <v>51</v>
      </c>
      <c r="AK27" s="11" t="s">
        <v>51</v>
      </c>
      <c r="AL27" s="11" t="s">
        <v>51</v>
      </c>
      <c r="AM27" s="11" t="s">
        <v>51</v>
      </c>
      <c r="AN27" s="11" t="s">
        <v>51</v>
      </c>
      <c r="AO27" s="11" t="s">
        <v>51</v>
      </c>
      <c r="AP27" s="11" t="s">
        <v>51</v>
      </c>
      <c r="AQ27" s="11" t="s">
        <v>51</v>
      </c>
      <c r="AR27" s="11" t="s">
        <v>51</v>
      </c>
      <c r="AS27" s="11" t="s">
        <v>51</v>
      </c>
      <c r="AT27" s="11" t="s">
        <v>51</v>
      </c>
      <c r="AU27" s="11" t="s">
        <v>188</v>
      </c>
      <c r="AV27" s="11" t="s">
        <v>188</v>
      </c>
      <c r="AW27" s="11" t="s">
        <v>188</v>
      </c>
      <c r="AX27" s="12" t="s">
        <v>51</v>
      </c>
      <c r="AY27" s="12" t="s">
        <v>51</v>
      </c>
      <c r="AZ27" s="12" t="s">
        <v>51</v>
      </c>
      <c r="BA27" s="11" t="s">
        <v>246</v>
      </c>
      <c r="BB27" s="12" t="s">
        <v>51</v>
      </c>
      <c r="BC27" s="12" t="s">
        <v>51</v>
      </c>
      <c r="BD27" s="12" t="s">
        <v>190</v>
      </c>
      <c r="BE27" s="12" t="s">
        <v>190</v>
      </c>
      <c r="BF27" s="12" t="s">
        <v>190</v>
      </c>
      <c r="BG27" s="12">
        <v>2</v>
      </c>
      <c r="BH27" s="95" t="s">
        <v>247</v>
      </c>
      <c r="BI27" s="12" t="s">
        <v>51</v>
      </c>
      <c r="BJ27" s="12" t="s">
        <v>51</v>
      </c>
      <c r="BK27" s="12" t="s">
        <v>51</v>
      </c>
      <c r="BL27" s="12" t="s">
        <v>51</v>
      </c>
      <c r="BM27" s="12" t="s">
        <v>51</v>
      </c>
      <c r="BN27" s="12" t="s">
        <v>51</v>
      </c>
      <c r="BO27" s="12" t="s">
        <v>51</v>
      </c>
      <c r="BP27" s="11" t="s">
        <v>106</v>
      </c>
      <c r="BQ27" s="12" t="s">
        <v>51</v>
      </c>
      <c r="BR27" s="12" t="s">
        <v>51</v>
      </c>
      <c r="BS27" s="12" t="s">
        <v>51</v>
      </c>
      <c r="BT27" s="12" t="s">
        <v>51</v>
      </c>
      <c r="BU27" s="13" t="s">
        <v>51</v>
      </c>
    </row>
    <row r="28" spans="1:76" ht="93">
      <c r="A28" s="68" t="s">
        <v>39</v>
      </c>
      <c r="B28" s="69" t="s">
        <v>238</v>
      </c>
      <c r="C28" s="83" t="s">
        <v>205</v>
      </c>
      <c r="D28" s="87" t="s">
        <v>248</v>
      </c>
      <c r="E28" s="69" t="s">
        <v>249</v>
      </c>
      <c r="F28" s="12" t="s">
        <v>51</v>
      </c>
      <c r="G28" s="12" t="s">
        <v>250</v>
      </c>
      <c r="H28" s="12">
        <v>2023</v>
      </c>
      <c r="I28" s="12">
        <v>2025</v>
      </c>
      <c r="J28" s="94" t="s">
        <v>244</v>
      </c>
      <c r="K28" s="89">
        <v>167576</v>
      </c>
      <c r="L28" s="88">
        <v>94062.59</v>
      </c>
      <c r="M28" s="88">
        <v>173058.3</v>
      </c>
      <c r="N28" s="15" t="s">
        <v>51</v>
      </c>
      <c r="O28" s="15" t="s">
        <v>51</v>
      </c>
      <c r="P28" s="15" t="s">
        <v>51</v>
      </c>
      <c r="Q28" s="15" t="s">
        <v>51</v>
      </c>
      <c r="R28" s="15" t="s">
        <v>51</v>
      </c>
      <c r="S28" s="15" t="s">
        <v>51</v>
      </c>
      <c r="T28" s="15" t="s">
        <v>51</v>
      </c>
      <c r="U28" s="15" t="s">
        <v>51</v>
      </c>
      <c r="V28" s="15" t="s">
        <v>51</v>
      </c>
      <c r="W28" s="91" t="s">
        <v>251</v>
      </c>
      <c r="X28" s="92">
        <v>450000</v>
      </c>
      <c r="Y28" s="92">
        <v>450000</v>
      </c>
      <c r="Z28" s="85" t="s">
        <v>218</v>
      </c>
      <c r="AA28" s="85" t="s">
        <v>218</v>
      </c>
      <c r="AB28" s="85" t="s">
        <v>218</v>
      </c>
      <c r="AC28" s="12" t="s">
        <v>186</v>
      </c>
      <c r="AD28" s="12" t="s">
        <v>186</v>
      </c>
      <c r="AE28" s="12" t="s">
        <v>186</v>
      </c>
      <c r="AF28" s="12" t="s">
        <v>51</v>
      </c>
      <c r="AG28" s="12" t="s">
        <v>51</v>
      </c>
      <c r="AH28" s="13" t="s">
        <v>51</v>
      </c>
      <c r="AI28" s="11" t="s">
        <v>51</v>
      </c>
      <c r="AJ28" s="11" t="s">
        <v>51</v>
      </c>
      <c r="AK28" s="11" t="s">
        <v>51</v>
      </c>
      <c r="AL28" s="11" t="s">
        <v>51</v>
      </c>
      <c r="AM28" s="11" t="s">
        <v>51</v>
      </c>
      <c r="AN28" s="11" t="s">
        <v>51</v>
      </c>
      <c r="AO28" s="11" t="s">
        <v>51</v>
      </c>
      <c r="AP28" s="11" t="s">
        <v>51</v>
      </c>
      <c r="AQ28" s="11" t="s">
        <v>51</v>
      </c>
      <c r="AR28" s="11" t="s">
        <v>51</v>
      </c>
      <c r="AS28" s="11" t="s">
        <v>51</v>
      </c>
      <c r="AT28" s="11" t="s">
        <v>51</v>
      </c>
      <c r="AU28" s="11" t="s">
        <v>188</v>
      </c>
      <c r="AV28" s="11" t="s">
        <v>188</v>
      </c>
      <c r="AW28" s="11" t="s">
        <v>188</v>
      </c>
      <c r="AX28" s="12" t="s">
        <v>51</v>
      </c>
      <c r="AY28" s="12" t="s">
        <v>51</v>
      </c>
      <c r="AZ28" s="12" t="s">
        <v>51</v>
      </c>
      <c r="BA28" s="11" t="s">
        <v>51</v>
      </c>
      <c r="BB28" s="12" t="s">
        <v>252</v>
      </c>
      <c r="BC28" s="12" t="s">
        <v>253</v>
      </c>
      <c r="BD28" s="12" t="s">
        <v>190</v>
      </c>
      <c r="BE28" s="12" t="s">
        <v>190</v>
      </c>
      <c r="BF28" s="12" t="s">
        <v>190</v>
      </c>
      <c r="BG28" s="12" t="s">
        <v>51</v>
      </c>
      <c r="BH28" s="12">
        <v>6</v>
      </c>
      <c r="BI28" s="12">
        <v>3</v>
      </c>
      <c r="BJ28" s="12" t="s">
        <v>51</v>
      </c>
      <c r="BK28" s="12" t="s">
        <v>51</v>
      </c>
      <c r="BL28" s="12" t="s">
        <v>51</v>
      </c>
      <c r="BM28" s="12" t="s">
        <v>51</v>
      </c>
      <c r="BN28" s="12" t="s">
        <v>51</v>
      </c>
      <c r="BO28" s="12" t="s">
        <v>51</v>
      </c>
      <c r="BP28" s="11" t="s">
        <v>106</v>
      </c>
      <c r="BQ28" s="12" t="s">
        <v>51</v>
      </c>
      <c r="BR28" s="12" t="s">
        <v>51</v>
      </c>
      <c r="BS28" s="12" t="s">
        <v>51</v>
      </c>
      <c r="BT28" s="12" t="s">
        <v>51</v>
      </c>
      <c r="BU28" s="13" t="s">
        <v>51</v>
      </c>
    </row>
    <row r="29" spans="1:76" ht="155.1">
      <c r="A29" s="11" t="s">
        <v>254</v>
      </c>
      <c r="B29" s="12"/>
      <c r="C29" s="13"/>
      <c r="D29" s="11"/>
      <c r="E29" s="12"/>
      <c r="F29" s="12"/>
      <c r="G29" s="12"/>
      <c r="H29" s="12"/>
      <c r="I29" s="12"/>
      <c r="J29" s="14"/>
      <c r="K29" s="11"/>
      <c r="L29" s="15"/>
      <c r="M29" s="15"/>
      <c r="N29" s="15"/>
      <c r="O29" s="15"/>
      <c r="P29" s="12"/>
      <c r="Q29" s="12"/>
      <c r="R29" s="14"/>
      <c r="S29" s="14"/>
      <c r="T29" s="14"/>
      <c r="U29" s="14"/>
      <c r="V29" s="17"/>
      <c r="W29" s="11"/>
      <c r="X29" s="12"/>
      <c r="Y29" s="12"/>
      <c r="Z29" s="12"/>
      <c r="AA29" s="12"/>
      <c r="AB29" s="12"/>
      <c r="AC29" s="12" t="s">
        <v>255</v>
      </c>
      <c r="AD29" s="12"/>
      <c r="AE29" s="12" t="s">
        <v>186</v>
      </c>
      <c r="AF29" s="12"/>
      <c r="AG29" s="12"/>
      <c r="AH29" s="13"/>
      <c r="AI29" s="11"/>
      <c r="AJ29" s="38"/>
      <c r="AK29" s="38"/>
      <c r="AL29" s="12"/>
      <c r="AM29" s="12"/>
      <c r="AN29" s="13"/>
      <c r="AO29" s="11"/>
      <c r="AP29" s="12"/>
      <c r="AQ29" s="12"/>
      <c r="AR29" s="38"/>
      <c r="AS29" s="38"/>
      <c r="AT29" s="41"/>
      <c r="AU29" s="11"/>
      <c r="AV29" s="12"/>
      <c r="AW29" s="12"/>
      <c r="AX29" s="12"/>
      <c r="AY29" s="12"/>
      <c r="AZ29" s="13"/>
      <c r="BA29" s="11"/>
      <c r="BB29" s="12"/>
      <c r="BC29" s="12"/>
      <c r="BD29" s="12"/>
      <c r="BE29" s="12"/>
      <c r="BF29" s="12"/>
      <c r="BG29" s="12"/>
      <c r="BH29" s="12"/>
      <c r="BI29" s="12"/>
      <c r="BJ29" s="12"/>
      <c r="BK29" s="12"/>
      <c r="BL29" s="12"/>
      <c r="BM29" s="12"/>
      <c r="BN29" s="12"/>
      <c r="BO29" s="13"/>
      <c r="BP29" s="11"/>
      <c r="BQ29" s="12"/>
      <c r="BR29" s="12"/>
      <c r="BS29" s="12"/>
      <c r="BT29" s="12"/>
      <c r="BU29" s="13"/>
    </row>
    <row r="30" spans="1:76">
      <c r="A30" s="11"/>
      <c r="B30" s="12"/>
      <c r="C30" s="13"/>
      <c r="D30" s="11"/>
      <c r="E30" s="12"/>
      <c r="F30" s="12"/>
      <c r="G30" s="12"/>
      <c r="H30" s="12"/>
      <c r="I30" s="12"/>
      <c r="J30" s="14"/>
      <c r="K30" s="11"/>
      <c r="L30" s="15"/>
      <c r="M30" s="15"/>
      <c r="N30" s="15"/>
      <c r="O30" s="15"/>
      <c r="P30" s="12"/>
      <c r="Q30" s="12"/>
      <c r="R30" s="14"/>
      <c r="S30" s="14"/>
      <c r="T30" s="14"/>
      <c r="U30" s="14"/>
      <c r="V30" s="17"/>
      <c r="W30" s="11"/>
      <c r="X30" s="12"/>
      <c r="Y30" s="12"/>
      <c r="Z30" s="12"/>
      <c r="AA30" s="12"/>
      <c r="AB30" s="12"/>
      <c r="AC30" s="12"/>
      <c r="AD30" s="12"/>
      <c r="AE30" s="12"/>
      <c r="AF30" s="12"/>
      <c r="AG30" s="12"/>
      <c r="AH30" s="13"/>
      <c r="AI30" s="11"/>
      <c r="AJ30" s="38"/>
      <c r="AK30" s="38"/>
      <c r="AL30" s="12"/>
      <c r="AM30" s="12"/>
      <c r="AN30" s="13"/>
      <c r="AO30" s="11"/>
      <c r="AP30" s="12"/>
      <c r="AQ30" s="12"/>
      <c r="AR30" s="38"/>
      <c r="AS30" s="38"/>
      <c r="AT30" s="41"/>
      <c r="AU30" s="11"/>
      <c r="AV30" s="12"/>
      <c r="AW30" s="12"/>
      <c r="AX30" s="12"/>
      <c r="AY30" s="12"/>
      <c r="AZ30" s="13"/>
      <c r="BA30" s="11"/>
      <c r="BB30" s="12"/>
      <c r="BC30" s="12"/>
      <c r="BD30" s="12"/>
      <c r="BE30" s="12"/>
      <c r="BF30" s="12"/>
      <c r="BG30" s="12"/>
      <c r="BH30" s="12"/>
      <c r="BI30" s="12"/>
      <c r="BJ30" s="12"/>
      <c r="BK30" s="12"/>
      <c r="BL30" s="12"/>
      <c r="BM30" s="12"/>
      <c r="BN30" s="12"/>
      <c r="BO30" s="13"/>
      <c r="BP30" s="11"/>
      <c r="BQ30" s="12"/>
      <c r="BR30" s="12"/>
      <c r="BS30" s="12"/>
      <c r="BT30" s="12"/>
      <c r="BU30" s="13"/>
    </row>
    <row r="31" spans="1:76">
      <c r="A31" s="11"/>
      <c r="B31" s="12"/>
      <c r="C31" s="13"/>
      <c r="D31" s="11"/>
      <c r="E31" s="12"/>
      <c r="F31" s="12"/>
      <c r="G31" s="12"/>
      <c r="H31" s="12"/>
      <c r="I31" s="12"/>
      <c r="J31" s="14"/>
      <c r="K31" s="11"/>
      <c r="L31" s="15"/>
      <c r="M31" s="15"/>
      <c r="N31" s="15"/>
      <c r="O31" s="15"/>
      <c r="P31" s="12"/>
      <c r="Q31" s="12"/>
      <c r="R31" s="14"/>
      <c r="S31" s="14"/>
      <c r="T31" s="14"/>
      <c r="U31" s="14"/>
      <c r="V31" s="13"/>
      <c r="W31" s="11"/>
      <c r="X31" s="12"/>
      <c r="Y31" s="12"/>
      <c r="Z31" s="12"/>
      <c r="AA31" s="12"/>
      <c r="AB31" s="12"/>
      <c r="AC31" s="12"/>
      <c r="AD31" s="12"/>
      <c r="AE31" s="12"/>
      <c r="AF31" s="12"/>
      <c r="AG31" s="12"/>
      <c r="AH31" s="13"/>
      <c r="AI31" s="11"/>
      <c r="AJ31" s="38"/>
      <c r="AK31" s="38"/>
      <c r="AL31" s="12"/>
      <c r="AM31" s="12"/>
      <c r="AN31" s="13"/>
      <c r="AO31" s="11"/>
      <c r="AP31" s="12"/>
      <c r="AQ31" s="12"/>
      <c r="AR31" s="38"/>
      <c r="AS31" s="38"/>
      <c r="AT31" s="41"/>
      <c r="AU31" s="11"/>
      <c r="AV31" s="12"/>
      <c r="AW31" s="12"/>
      <c r="AX31" s="12"/>
      <c r="AY31" s="12"/>
      <c r="AZ31" s="13"/>
      <c r="BA31" s="11"/>
      <c r="BB31" s="12"/>
      <c r="BC31" s="12"/>
      <c r="BD31" s="12"/>
      <c r="BE31" s="12"/>
      <c r="BF31" s="12"/>
      <c r="BG31" s="12"/>
      <c r="BH31" s="12"/>
      <c r="BI31" s="12"/>
      <c r="BJ31" s="12"/>
      <c r="BK31" s="12"/>
      <c r="BL31" s="12"/>
      <c r="BM31" s="12"/>
      <c r="BN31" s="12"/>
      <c r="BO31" s="13"/>
      <c r="BP31" s="11"/>
      <c r="BQ31" s="12"/>
      <c r="BR31" s="12"/>
      <c r="BS31" s="12"/>
      <c r="BT31" s="12"/>
      <c r="BU31" s="13"/>
    </row>
    <row r="32" spans="1:76">
      <c r="A32" s="11"/>
      <c r="B32" s="12"/>
      <c r="C32" s="13"/>
      <c r="D32" s="11"/>
      <c r="E32" s="12"/>
      <c r="F32" s="12"/>
      <c r="G32" s="12"/>
      <c r="H32" s="12"/>
      <c r="I32" s="12"/>
      <c r="J32" s="14"/>
      <c r="K32" s="11"/>
      <c r="L32" s="15"/>
      <c r="M32" s="15"/>
      <c r="N32" s="15"/>
      <c r="O32" s="15"/>
      <c r="P32" s="12"/>
      <c r="Q32" s="12"/>
      <c r="R32" s="14"/>
      <c r="S32" s="14"/>
      <c r="T32" s="14"/>
      <c r="U32" s="14"/>
      <c r="V32" s="13"/>
      <c r="W32" s="11"/>
      <c r="X32" s="12"/>
      <c r="Y32" s="12"/>
      <c r="Z32" s="12"/>
      <c r="AA32" s="12"/>
      <c r="AB32" s="12"/>
      <c r="AC32" s="12"/>
      <c r="AD32" s="12"/>
      <c r="AE32" s="12"/>
      <c r="AF32" s="12"/>
      <c r="AG32" s="12"/>
      <c r="AH32" s="13"/>
      <c r="AI32" s="11"/>
      <c r="AJ32" s="38"/>
      <c r="AK32" s="38"/>
      <c r="AL32" s="12"/>
      <c r="AM32" s="12"/>
      <c r="AN32" s="13"/>
      <c r="AO32" s="11"/>
      <c r="AP32" s="12"/>
      <c r="AQ32" s="12"/>
      <c r="AR32" s="38"/>
      <c r="AS32" s="38"/>
      <c r="AT32" s="41"/>
      <c r="AU32" s="11"/>
      <c r="AV32" s="12"/>
      <c r="AW32" s="12"/>
      <c r="AX32" s="12"/>
      <c r="AY32" s="12"/>
      <c r="AZ32" s="13"/>
      <c r="BA32" s="11"/>
      <c r="BB32" s="12"/>
      <c r="BC32" s="12"/>
      <c r="BD32" s="12"/>
      <c r="BE32" s="12"/>
      <c r="BF32" s="12"/>
      <c r="BG32" s="12"/>
      <c r="BH32" s="12"/>
      <c r="BI32" s="12"/>
      <c r="BJ32" s="12"/>
      <c r="BK32" s="12"/>
      <c r="BL32" s="12"/>
      <c r="BM32" s="12"/>
      <c r="BN32" s="12"/>
      <c r="BO32" s="13"/>
      <c r="BP32" s="11"/>
      <c r="BQ32" s="12"/>
      <c r="BR32" s="12"/>
      <c r="BS32" s="12"/>
      <c r="BT32" s="12"/>
      <c r="BU32" s="13"/>
    </row>
    <row r="33" spans="1:73">
      <c r="A33" s="11"/>
      <c r="B33" s="12"/>
      <c r="C33" s="13"/>
      <c r="D33" s="11"/>
      <c r="E33" s="12"/>
      <c r="F33" s="12"/>
      <c r="G33" s="12"/>
      <c r="H33" s="12"/>
      <c r="I33" s="12"/>
      <c r="J33" s="14"/>
      <c r="K33" s="11"/>
      <c r="L33" s="15"/>
      <c r="M33" s="15"/>
      <c r="N33" s="15"/>
      <c r="O33" s="15"/>
      <c r="P33" s="12"/>
      <c r="Q33" s="12"/>
      <c r="R33" s="14"/>
      <c r="S33" s="14"/>
      <c r="T33" s="14"/>
      <c r="U33" s="14"/>
      <c r="V33" s="13"/>
      <c r="W33" s="11"/>
      <c r="X33" s="12"/>
      <c r="Y33" s="12"/>
      <c r="Z33" s="12"/>
      <c r="AA33" s="12"/>
      <c r="AB33" s="12"/>
      <c r="AC33" s="12"/>
      <c r="AD33" s="12"/>
      <c r="AE33" s="12"/>
      <c r="AF33" s="12"/>
      <c r="AG33" s="12"/>
      <c r="AH33" s="13"/>
      <c r="AI33" s="11"/>
      <c r="AJ33" s="38"/>
      <c r="AK33" s="38"/>
      <c r="AL33" s="12"/>
      <c r="AM33" s="12"/>
      <c r="AN33" s="13"/>
      <c r="AO33" s="11"/>
      <c r="AP33" s="12"/>
      <c r="AQ33" s="12"/>
      <c r="AR33" s="38"/>
      <c r="AS33" s="38"/>
      <c r="AT33" s="41"/>
      <c r="AU33" s="11"/>
      <c r="AV33" s="12"/>
      <c r="AW33" s="12"/>
      <c r="AX33" s="12"/>
      <c r="AY33" s="12"/>
      <c r="AZ33" s="13"/>
      <c r="BA33" s="11"/>
      <c r="BB33" s="12"/>
      <c r="BC33" s="12"/>
      <c r="BD33" s="12"/>
      <c r="BE33" s="12"/>
      <c r="BF33" s="12"/>
      <c r="BG33" s="12"/>
      <c r="BH33" s="12"/>
      <c r="BI33" s="12"/>
      <c r="BJ33" s="12"/>
      <c r="BK33" s="12"/>
      <c r="BL33" s="12"/>
      <c r="BM33" s="12"/>
      <c r="BN33" s="12"/>
      <c r="BO33" s="13"/>
      <c r="BP33" s="11"/>
      <c r="BQ33" s="12"/>
      <c r="BR33" s="12"/>
      <c r="BS33" s="12"/>
      <c r="BT33" s="12"/>
      <c r="BU33" s="13"/>
    </row>
    <row r="34" spans="1:73">
      <c r="A34" s="11"/>
      <c r="B34" s="12"/>
      <c r="C34" s="13"/>
      <c r="D34" s="11"/>
      <c r="E34" s="12"/>
      <c r="F34" s="12"/>
      <c r="G34" s="12"/>
      <c r="H34" s="12"/>
      <c r="I34" s="12"/>
      <c r="J34" s="14"/>
      <c r="K34" s="11"/>
      <c r="L34" s="15"/>
      <c r="M34" s="15"/>
      <c r="N34" s="15"/>
      <c r="O34" s="15"/>
      <c r="P34" s="12"/>
      <c r="Q34" s="12"/>
      <c r="R34" s="14"/>
      <c r="S34" s="14"/>
      <c r="T34" s="14"/>
      <c r="U34" s="14"/>
      <c r="V34" s="13"/>
      <c r="W34" s="11"/>
      <c r="X34" s="12"/>
      <c r="Y34" s="12"/>
      <c r="Z34" s="12"/>
      <c r="AA34" s="12"/>
      <c r="AB34" s="12"/>
      <c r="AC34" s="12"/>
      <c r="AD34" s="12"/>
      <c r="AE34" s="12"/>
      <c r="AF34" s="12"/>
      <c r="AG34" s="12"/>
      <c r="AH34" s="13"/>
      <c r="AI34" s="11"/>
      <c r="AJ34" s="38"/>
      <c r="AK34" s="38"/>
      <c r="AL34" s="12"/>
      <c r="AM34" s="12"/>
      <c r="AN34" s="13"/>
      <c r="AO34" s="11"/>
      <c r="AP34" s="12"/>
      <c r="AQ34" s="12"/>
      <c r="AR34" s="38"/>
      <c r="AS34" s="38"/>
      <c r="AT34" s="41"/>
      <c r="AU34" s="11"/>
      <c r="AV34" s="12"/>
      <c r="AW34" s="12"/>
      <c r="AX34" s="12"/>
      <c r="AY34" s="12"/>
      <c r="AZ34" s="13"/>
      <c r="BA34" s="11"/>
      <c r="BB34" s="12"/>
      <c r="BC34" s="12"/>
      <c r="BD34" s="12"/>
      <c r="BE34" s="12"/>
      <c r="BF34" s="12"/>
      <c r="BG34" s="12"/>
      <c r="BH34" s="12"/>
      <c r="BI34" s="12"/>
      <c r="BJ34" s="12"/>
      <c r="BK34" s="12"/>
      <c r="BL34" s="12"/>
      <c r="BM34" s="12"/>
      <c r="BN34" s="12"/>
      <c r="BO34" s="13"/>
      <c r="BP34" s="11"/>
      <c r="BQ34" s="12"/>
      <c r="BR34" s="12"/>
      <c r="BS34" s="12"/>
      <c r="BT34" s="12"/>
      <c r="BU34" s="13"/>
    </row>
    <row r="35" spans="1:73">
      <c r="A35" s="11"/>
      <c r="B35" s="12"/>
      <c r="C35" s="13"/>
      <c r="D35" s="11"/>
      <c r="E35" s="12"/>
      <c r="F35" s="12"/>
      <c r="G35" s="12"/>
      <c r="H35" s="12"/>
      <c r="I35" s="12"/>
      <c r="J35" s="14"/>
      <c r="K35" s="11"/>
      <c r="L35" s="15"/>
      <c r="M35" s="15"/>
      <c r="N35" s="15"/>
      <c r="O35" s="15"/>
      <c r="P35" s="12"/>
      <c r="Q35" s="12"/>
      <c r="R35" s="14"/>
      <c r="S35" s="14"/>
      <c r="T35" s="14"/>
      <c r="U35" s="14"/>
      <c r="V35" s="13"/>
      <c r="W35" s="11"/>
      <c r="X35" s="12"/>
      <c r="Y35" s="12"/>
      <c r="Z35" s="12"/>
      <c r="AA35" s="12"/>
      <c r="AB35" s="12"/>
      <c r="AC35" s="12"/>
      <c r="AD35" s="12"/>
      <c r="AE35" s="12"/>
      <c r="AF35" s="12"/>
      <c r="AG35" s="12"/>
      <c r="AH35" s="13"/>
      <c r="AI35" s="11"/>
      <c r="AJ35" s="38"/>
      <c r="AK35" s="38"/>
      <c r="AL35" s="12"/>
      <c r="AM35" s="12"/>
      <c r="AN35" s="13"/>
      <c r="AO35" s="11"/>
      <c r="AP35" s="12"/>
      <c r="AQ35" s="12"/>
      <c r="AR35" s="38"/>
      <c r="AS35" s="38"/>
      <c r="AT35" s="41"/>
      <c r="AU35" s="11"/>
      <c r="AV35" s="12"/>
      <c r="AW35" s="12"/>
      <c r="AX35" s="12"/>
      <c r="AY35" s="12"/>
      <c r="AZ35" s="13"/>
      <c r="BA35" s="11"/>
      <c r="BB35" s="12"/>
      <c r="BC35" s="12"/>
      <c r="BD35" s="12"/>
      <c r="BE35" s="12"/>
      <c r="BF35" s="12"/>
      <c r="BG35" s="12"/>
      <c r="BH35" s="12"/>
      <c r="BI35" s="12"/>
      <c r="BJ35" s="12"/>
      <c r="BK35" s="12"/>
      <c r="BL35" s="12"/>
      <c r="BM35" s="12"/>
      <c r="BN35" s="12"/>
      <c r="BO35" s="13"/>
      <c r="BP35" s="11"/>
      <c r="BQ35" s="12"/>
      <c r="BR35" s="12"/>
      <c r="BS35" s="12"/>
      <c r="BT35" s="12"/>
      <c r="BU35" s="13"/>
    </row>
    <row r="36" spans="1:73">
      <c r="A36" s="11"/>
      <c r="B36" s="12"/>
      <c r="C36" s="13"/>
      <c r="D36" s="11"/>
      <c r="E36" s="12"/>
      <c r="F36" s="12"/>
      <c r="G36" s="12"/>
      <c r="H36" s="12"/>
      <c r="I36" s="12"/>
      <c r="J36" s="14"/>
      <c r="K36" s="11"/>
      <c r="L36" s="15"/>
      <c r="M36" s="15"/>
      <c r="N36" s="15"/>
      <c r="O36" s="15"/>
      <c r="P36" s="12"/>
      <c r="Q36" s="12"/>
      <c r="R36" s="14"/>
      <c r="S36" s="14"/>
      <c r="T36" s="14"/>
      <c r="U36" s="14"/>
      <c r="V36" s="13"/>
      <c r="W36" s="11"/>
      <c r="X36" s="12"/>
      <c r="Y36" s="12"/>
      <c r="Z36" s="12"/>
      <c r="AA36" s="12"/>
      <c r="AB36" s="12"/>
      <c r="AC36" s="12"/>
      <c r="AD36" s="12"/>
      <c r="AE36" s="12"/>
      <c r="AF36" s="12"/>
      <c r="AG36" s="12"/>
      <c r="AH36" s="13"/>
      <c r="AI36" s="11"/>
      <c r="AJ36" s="38"/>
      <c r="AK36" s="38"/>
      <c r="AL36" s="12"/>
      <c r="AM36" s="12"/>
      <c r="AN36" s="13"/>
      <c r="AO36" s="11"/>
      <c r="AP36" s="12"/>
      <c r="AQ36" s="12"/>
      <c r="AR36" s="38"/>
      <c r="AS36" s="38"/>
      <c r="AT36" s="41"/>
      <c r="AU36" s="11"/>
      <c r="AV36" s="12"/>
      <c r="AW36" s="12"/>
      <c r="AX36" s="12"/>
      <c r="AY36" s="12"/>
      <c r="AZ36" s="13"/>
      <c r="BA36" s="11"/>
      <c r="BB36" s="12"/>
      <c r="BC36" s="12"/>
      <c r="BD36" s="12"/>
      <c r="BE36" s="12"/>
      <c r="BF36" s="12"/>
      <c r="BG36" s="12"/>
      <c r="BH36" s="12"/>
      <c r="BI36" s="12"/>
      <c r="BJ36" s="12"/>
      <c r="BK36" s="12"/>
      <c r="BL36" s="12"/>
      <c r="BM36" s="12"/>
      <c r="BN36" s="12"/>
      <c r="BO36" s="13"/>
      <c r="BP36" s="11"/>
      <c r="BQ36" s="12"/>
      <c r="BR36" s="12"/>
      <c r="BS36" s="12"/>
      <c r="BT36" s="12"/>
      <c r="BU36" s="13"/>
    </row>
    <row r="37" spans="1:73">
      <c r="A37" s="11"/>
      <c r="B37" s="12"/>
      <c r="C37" s="13"/>
      <c r="D37" s="11"/>
      <c r="E37" s="12"/>
      <c r="F37" s="12"/>
      <c r="G37" s="12"/>
      <c r="H37" s="12"/>
      <c r="I37" s="12"/>
      <c r="J37" s="14"/>
      <c r="K37" s="11"/>
      <c r="L37" s="15"/>
      <c r="M37" s="15"/>
      <c r="N37" s="15"/>
      <c r="O37" s="15"/>
      <c r="P37" s="12"/>
      <c r="Q37" s="12"/>
      <c r="R37" s="14"/>
      <c r="S37" s="14"/>
      <c r="T37" s="14"/>
      <c r="U37" s="14"/>
      <c r="V37" s="13"/>
      <c r="W37" s="11"/>
      <c r="X37" s="12"/>
      <c r="Y37" s="12"/>
      <c r="Z37" s="12"/>
      <c r="AA37" s="12"/>
      <c r="AB37" s="12"/>
      <c r="AC37" s="12"/>
      <c r="AD37" s="12"/>
      <c r="AE37" s="12"/>
      <c r="AF37" s="12"/>
      <c r="AG37" s="12"/>
      <c r="AH37" s="13"/>
      <c r="AI37" s="11"/>
      <c r="AJ37" s="38"/>
      <c r="AK37" s="38"/>
      <c r="AL37" s="12"/>
      <c r="AM37" s="12"/>
      <c r="AN37" s="13"/>
      <c r="AO37" s="11"/>
      <c r="AP37" s="12"/>
      <c r="AQ37" s="12"/>
      <c r="AR37" s="38"/>
      <c r="AS37" s="38"/>
      <c r="AT37" s="41"/>
      <c r="AU37" s="11"/>
      <c r="AV37" s="12"/>
      <c r="AW37" s="12"/>
      <c r="AX37" s="12"/>
      <c r="AY37" s="12"/>
      <c r="AZ37" s="13"/>
      <c r="BA37" s="11"/>
      <c r="BB37" s="12"/>
      <c r="BC37" s="12"/>
      <c r="BD37" s="12"/>
      <c r="BE37" s="12"/>
      <c r="BF37" s="12"/>
      <c r="BG37" s="12"/>
      <c r="BH37" s="12"/>
      <c r="BI37" s="12"/>
      <c r="BJ37" s="12"/>
      <c r="BK37" s="12"/>
      <c r="BL37" s="12"/>
      <c r="BM37" s="12"/>
      <c r="BN37" s="12"/>
      <c r="BO37" s="13"/>
      <c r="BP37" s="11"/>
      <c r="BQ37" s="12"/>
      <c r="BR37" s="12"/>
      <c r="BS37" s="12"/>
      <c r="BT37" s="12"/>
      <c r="BU37" s="13"/>
    </row>
    <row r="38" spans="1:73">
      <c r="A38" s="11"/>
      <c r="B38" s="12"/>
      <c r="C38" s="13"/>
      <c r="D38" s="11"/>
      <c r="E38" s="12"/>
      <c r="F38" s="12"/>
      <c r="G38" s="12"/>
      <c r="H38" s="12"/>
      <c r="I38" s="12"/>
      <c r="J38" s="14"/>
      <c r="K38" s="11"/>
      <c r="L38" s="15"/>
      <c r="M38" s="15"/>
      <c r="N38" s="15"/>
      <c r="O38" s="15"/>
      <c r="P38" s="12"/>
      <c r="Q38" s="12"/>
      <c r="R38" s="14"/>
      <c r="S38" s="14"/>
      <c r="T38" s="14"/>
      <c r="U38" s="14"/>
      <c r="V38" s="13"/>
      <c r="W38" s="11"/>
      <c r="X38" s="12"/>
      <c r="Y38" s="12"/>
      <c r="Z38" s="12"/>
      <c r="AA38" s="12"/>
      <c r="AB38" s="12"/>
      <c r="AC38" s="12"/>
      <c r="AD38" s="12"/>
      <c r="AE38" s="12"/>
      <c r="AF38" s="12"/>
      <c r="AG38" s="12"/>
      <c r="AH38" s="13"/>
      <c r="AI38" s="11"/>
      <c r="AJ38" s="38"/>
      <c r="AK38" s="38"/>
      <c r="AL38" s="12"/>
      <c r="AM38" s="12"/>
      <c r="AN38" s="13"/>
      <c r="AO38" s="11"/>
      <c r="AP38" s="12"/>
      <c r="AQ38" s="12"/>
      <c r="AR38" s="38"/>
      <c r="AS38" s="38"/>
      <c r="AT38" s="41"/>
      <c r="AU38" s="11"/>
      <c r="AV38" s="12"/>
      <c r="AW38" s="12"/>
      <c r="AX38" s="12"/>
      <c r="AY38" s="12"/>
      <c r="AZ38" s="13"/>
      <c r="BA38" s="11"/>
      <c r="BB38" s="12"/>
      <c r="BC38" s="12"/>
      <c r="BD38" s="12"/>
      <c r="BE38" s="12"/>
      <c r="BF38" s="12"/>
      <c r="BG38" s="12"/>
      <c r="BH38" s="12"/>
      <c r="BI38" s="12"/>
      <c r="BJ38" s="12"/>
      <c r="BK38" s="12"/>
      <c r="BL38" s="12"/>
      <c r="BM38" s="12"/>
      <c r="BN38" s="12"/>
      <c r="BO38" s="13"/>
      <c r="BP38" s="11"/>
      <c r="BQ38" s="12"/>
      <c r="BR38" s="12"/>
      <c r="BS38" s="12"/>
      <c r="BT38" s="12"/>
      <c r="BU38" s="13"/>
    </row>
    <row r="39" spans="1:73">
      <c r="A39" s="11"/>
      <c r="B39" s="12"/>
      <c r="C39" s="13"/>
      <c r="D39" s="11"/>
      <c r="E39" s="12"/>
      <c r="F39" s="12"/>
      <c r="G39" s="12"/>
      <c r="H39" s="12"/>
      <c r="I39" s="12"/>
      <c r="J39" s="14"/>
      <c r="K39" s="11"/>
      <c r="L39" s="15"/>
      <c r="M39" s="15"/>
      <c r="N39" s="15"/>
      <c r="O39" s="15"/>
      <c r="P39" s="12"/>
      <c r="Q39" s="12"/>
      <c r="R39" s="14"/>
      <c r="S39" s="14"/>
      <c r="T39" s="14"/>
      <c r="U39" s="14"/>
      <c r="V39" s="13"/>
      <c r="W39" s="11"/>
      <c r="X39" s="12"/>
      <c r="Y39" s="12"/>
      <c r="Z39" s="12"/>
      <c r="AA39" s="12"/>
      <c r="AB39" s="12"/>
      <c r="AC39" s="12"/>
      <c r="AD39" s="12"/>
      <c r="AE39" s="12"/>
      <c r="AF39" s="12"/>
      <c r="AG39" s="12"/>
      <c r="AH39" s="13"/>
      <c r="AI39" s="11"/>
      <c r="AJ39" s="38"/>
      <c r="AK39" s="38"/>
      <c r="AL39" s="12"/>
      <c r="AM39" s="12"/>
      <c r="AN39" s="13"/>
      <c r="AO39" s="11"/>
      <c r="AP39" s="12"/>
      <c r="AQ39" s="12"/>
      <c r="AR39" s="38"/>
      <c r="AS39" s="38"/>
      <c r="AT39" s="41"/>
      <c r="AU39" s="11"/>
      <c r="AV39" s="12"/>
      <c r="AW39" s="12"/>
      <c r="AX39" s="12"/>
      <c r="AY39" s="12"/>
      <c r="AZ39" s="13"/>
      <c r="BA39" s="11"/>
      <c r="BB39" s="12"/>
      <c r="BC39" s="12"/>
      <c r="BD39" s="12"/>
      <c r="BE39" s="12"/>
      <c r="BF39" s="12"/>
      <c r="BG39" s="12"/>
      <c r="BH39" s="12"/>
      <c r="BI39" s="12"/>
      <c r="BJ39" s="12"/>
      <c r="BK39" s="12"/>
      <c r="BL39" s="12"/>
      <c r="BM39" s="12"/>
      <c r="BN39" s="12"/>
      <c r="BO39" s="13"/>
      <c r="BP39" s="11"/>
      <c r="BQ39" s="12"/>
      <c r="BR39" s="12"/>
      <c r="BS39" s="12"/>
      <c r="BT39" s="12"/>
      <c r="BU39" s="13"/>
    </row>
    <row r="40" spans="1:73">
      <c r="A40" s="11"/>
      <c r="B40" s="12"/>
      <c r="C40" s="13"/>
      <c r="D40" s="11"/>
      <c r="E40" s="12"/>
      <c r="F40" s="12"/>
      <c r="G40" s="12"/>
      <c r="H40" s="12"/>
      <c r="I40" s="12"/>
      <c r="J40" s="14"/>
      <c r="K40" s="11"/>
      <c r="L40" s="15"/>
      <c r="M40" s="15"/>
      <c r="N40" s="15"/>
      <c r="O40" s="15"/>
      <c r="P40" s="12"/>
      <c r="Q40" s="12"/>
      <c r="R40" s="14"/>
      <c r="S40" s="14"/>
      <c r="T40" s="14"/>
      <c r="U40" s="14"/>
      <c r="V40" s="13"/>
      <c r="W40" s="11"/>
      <c r="X40" s="12"/>
      <c r="Y40" s="12"/>
      <c r="Z40" s="12"/>
      <c r="AA40" s="12"/>
      <c r="AB40" s="12"/>
      <c r="AC40" s="12"/>
      <c r="AD40" s="12"/>
      <c r="AE40" s="12"/>
      <c r="AF40" s="12"/>
      <c r="AG40" s="12"/>
      <c r="AH40" s="13"/>
      <c r="AI40" s="11"/>
      <c r="AJ40" s="38"/>
      <c r="AK40" s="38"/>
      <c r="AL40" s="12"/>
      <c r="AM40" s="12"/>
      <c r="AN40" s="13"/>
      <c r="AO40" s="11"/>
      <c r="AP40" s="12"/>
      <c r="AQ40" s="12"/>
      <c r="AR40" s="38"/>
      <c r="AS40" s="38"/>
      <c r="AT40" s="41"/>
      <c r="AU40" s="11"/>
      <c r="AV40" s="12"/>
      <c r="AW40" s="12"/>
      <c r="AX40" s="12"/>
      <c r="AY40" s="12"/>
      <c r="AZ40" s="13"/>
      <c r="BA40" s="11"/>
      <c r="BB40" s="12"/>
      <c r="BC40" s="12"/>
      <c r="BD40" s="12"/>
      <c r="BE40" s="12"/>
      <c r="BF40" s="12"/>
      <c r="BG40" s="12"/>
      <c r="BH40" s="12"/>
      <c r="BI40" s="12"/>
      <c r="BJ40" s="12"/>
      <c r="BK40" s="12"/>
      <c r="BL40" s="12"/>
      <c r="BM40" s="12"/>
      <c r="BN40" s="12"/>
      <c r="BO40" s="13"/>
      <c r="BP40" s="11"/>
      <c r="BQ40" s="12"/>
      <c r="BR40" s="12"/>
      <c r="BS40" s="12"/>
      <c r="BT40" s="12"/>
      <c r="BU40" s="13"/>
    </row>
    <row r="41" spans="1:73">
      <c r="A41" s="11"/>
      <c r="B41" s="12"/>
      <c r="C41" s="13"/>
      <c r="D41" s="11"/>
      <c r="E41" s="12"/>
      <c r="F41" s="12"/>
      <c r="G41" s="12"/>
      <c r="H41" s="12"/>
      <c r="I41" s="12"/>
      <c r="J41" s="14"/>
      <c r="K41" s="11"/>
      <c r="L41" s="15"/>
      <c r="M41" s="15"/>
      <c r="N41" s="15"/>
      <c r="O41" s="15"/>
      <c r="P41" s="12"/>
      <c r="Q41" s="12"/>
      <c r="R41" s="14"/>
      <c r="S41" s="14"/>
      <c r="T41" s="14"/>
      <c r="U41" s="14"/>
      <c r="V41" s="13"/>
      <c r="W41" s="11"/>
      <c r="X41" s="12"/>
      <c r="Y41" s="12"/>
      <c r="Z41" s="12"/>
      <c r="AA41" s="12"/>
      <c r="AB41" s="12"/>
      <c r="AC41" s="12"/>
      <c r="AD41" s="12"/>
      <c r="AE41" s="12"/>
      <c r="AF41" s="12"/>
      <c r="AG41" s="12"/>
      <c r="AH41" s="13"/>
      <c r="AI41" s="11"/>
      <c r="AJ41" s="38"/>
      <c r="AK41" s="38"/>
      <c r="AL41" s="12"/>
      <c r="AM41" s="12"/>
      <c r="AN41" s="13"/>
      <c r="AO41" s="11"/>
      <c r="AP41" s="12"/>
      <c r="AQ41" s="12"/>
      <c r="AR41" s="38"/>
      <c r="AS41" s="38"/>
      <c r="AT41" s="41"/>
      <c r="AU41" s="11"/>
      <c r="AV41" s="12"/>
      <c r="AW41" s="12"/>
      <c r="AX41" s="12"/>
      <c r="AY41" s="12"/>
      <c r="AZ41" s="13"/>
      <c r="BA41" s="11"/>
      <c r="BB41" s="12"/>
      <c r="BC41" s="12"/>
      <c r="BD41" s="12"/>
      <c r="BE41" s="12"/>
      <c r="BF41" s="12"/>
      <c r="BG41" s="12"/>
      <c r="BH41" s="12"/>
      <c r="BI41" s="12"/>
      <c r="BJ41" s="12"/>
      <c r="BK41" s="12"/>
      <c r="BL41" s="12"/>
      <c r="BM41" s="12"/>
      <c r="BN41" s="12"/>
      <c r="BO41" s="13"/>
      <c r="BP41" s="11"/>
      <c r="BQ41" s="12"/>
      <c r="BR41" s="12"/>
      <c r="BS41" s="12"/>
      <c r="BT41" s="12"/>
      <c r="BU41" s="13"/>
    </row>
    <row r="42" spans="1:73">
      <c r="A42" s="11"/>
      <c r="B42" s="12"/>
      <c r="C42" s="13"/>
      <c r="D42" s="11"/>
      <c r="E42" s="12"/>
      <c r="F42" s="12"/>
      <c r="G42" s="12"/>
      <c r="H42" s="12"/>
      <c r="I42" s="12"/>
      <c r="J42" s="14"/>
      <c r="K42" s="11"/>
      <c r="L42" s="15"/>
      <c r="M42" s="15"/>
      <c r="N42" s="15"/>
      <c r="O42" s="15"/>
      <c r="P42" s="12"/>
      <c r="Q42" s="12"/>
      <c r="R42" s="14"/>
      <c r="S42" s="14"/>
      <c r="T42" s="14"/>
      <c r="U42" s="14"/>
      <c r="V42" s="13"/>
      <c r="W42" s="11"/>
      <c r="X42" s="12"/>
      <c r="Y42" s="12"/>
      <c r="Z42" s="12"/>
      <c r="AA42" s="12"/>
      <c r="AB42" s="12"/>
      <c r="AC42" s="12"/>
      <c r="AD42" s="12"/>
      <c r="AE42" s="12"/>
      <c r="AF42" s="12"/>
      <c r="AG42" s="12"/>
      <c r="AH42" s="13"/>
      <c r="AI42" s="11"/>
      <c r="AJ42" s="38"/>
      <c r="AK42" s="38"/>
      <c r="AL42" s="12"/>
      <c r="AM42" s="12"/>
      <c r="AN42" s="13"/>
      <c r="AO42" s="11"/>
      <c r="AP42" s="12"/>
      <c r="AQ42" s="12"/>
      <c r="AR42" s="38"/>
      <c r="AS42" s="38"/>
      <c r="AT42" s="41"/>
      <c r="AU42" s="11"/>
      <c r="AV42" s="12"/>
      <c r="AW42" s="12"/>
      <c r="AX42" s="12"/>
      <c r="AY42" s="12"/>
      <c r="AZ42" s="13"/>
      <c r="BA42" s="11"/>
      <c r="BB42" s="12"/>
      <c r="BC42" s="12"/>
      <c r="BD42" s="12"/>
      <c r="BE42" s="12"/>
      <c r="BF42" s="12"/>
      <c r="BG42" s="12"/>
      <c r="BH42" s="12"/>
      <c r="BI42" s="12"/>
      <c r="BJ42" s="12"/>
      <c r="BK42" s="12"/>
      <c r="BL42" s="12"/>
      <c r="BM42" s="12"/>
      <c r="BN42" s="12"/>
      <c r="BO42" s="13"/>
      <c r="BP42" s="11"/>
      <c r="BQ42" s="12"/>
      <c r="BR42" s="12"/>
      <c r="BS42" s="12"/>
      <c r="BT42" s="12"/>
      <c r="BU42" s="13"/>
    </row>
    <row r="43" spans="1:73">
      <c r="A43" s="11"/>
      <c r="B43" s="12"/>
      <c r="C43" s="13"/>
      <c r="D43" s="11"/>
      <c r="E43" s="12"/>
      <c r="F43" s="12"/>
      <c r="G43" s="12"/>
      <c r="H43" s="12"/>
      <c r="I43" s="12"/>
      <c r="J43" s="14"/>
      <c r="K43" s="11"/>
      <c r="L43" s="15"/>
      <c r="M43" s="15"/>
      <c r="N43" s="15"/>
      <c r="O43" s="15"/>
      <c r="P43" s="12"/>
      <c r="Q43" s="12"/>
      <c r="R43" s="14"/>
      <c r="S43" s="14"/>
      <c r="T43" s="14"/>
      <c r="U43" s="14"/>
      <c r="V43" s="13"/>
      <c r="W43" s="11"/>
      <c r="X43" s="12"/>
      <c r="Y43" s="12"/>
      <c r="Z43" s="12"/>
      <c r="AA43" s="12"/>
      <c r="AB43" s="12"/>
      <c r="AC43" s="12"/>
      <c r="AD43" s="12"/>
      <c r="AE43" s="12"/>
      <c r="AF43" s="12"/>
      <c r="AG43" s="12"/>
      <c r="AH43" s="13"/>
      <c r="AI43" s="11"/>
      <c r="AJ43" s="38"/>
      <c r="AK43" s="38"/>
      <c r="AL43" s="12"/>
      <c r="AM43" s="12"/>
      <c r="AN43" s="13"/>
      <c r="AO43" s="11"/>
      <c r="AP43" s="12"/>
      <c r="AQ43" s="12"/>
      <c r="AR43" s="38"/>
      <c r="AS43" s="38"/>
      <c r="AT43" s="41"/>
      <c r="AU43" s="11"/>
      <c r="AV43" s="12"/>
      <c r="AW43" s="12"/>
      <c r="AX43" s="12"/>
      <c r="AY43" s="12"/>
      <c r="AZ43" s="13"/>
      <c r="BA43" s="11"/>
      <c r="BB43" s="12"/>
      <c r="BC43" s="12"/>
      <c r="BD43" s="12"/>
      <c r="BE43" s="12"/>
      <c r="BF43" s="12"/>
      <c r="BG43" s="12"/>
      <c r="BH43" s="12"/>
      <c r="BI43" s="12"/>
      <c r="BJ43" s="12"/>
      <c r="BK43" s="12"/>
      <c r="BL43" s="12"/>
      <c r="BM43" s="12"/>
      <c r="BN43" s="12"/>
      <c r="BO43" s="13"/>
      <c r="BP43" s="11"/>
      <c r="BQ43" s="12"/>
      <c r="BR43" s="12"/>
      <c r="BS43" s="12"/>
      <c r="BT43" s="12"/>
      <c r="BU43" s="13"/>
    </row>
    <row r="44" spans="1:73">
      <c r="A44" s="11"/>
      <c r="B44" s="12"/>
      <c r="C44" s="13"/>
      <c r="D44" s="11"/>
      <c r="E44" s="12"/>
      <c r="F44" s="12"/>
      <c r="G44" s="12"/>
      <c r="H44" s="12"/>
      <c r="I44" s="12"/>
      <c r="J44" s="14"/>
      <c r="K44" s="11"/>
      <c r="L44" s="15"/>
      <c r="M44" s="15"/>
      <c r="N44" s="15"/>
      <c r="O44" s="15"/>
      <c r="P44" s="12"/>
      <c r="Q44" s="12"/>
      <c r="R44" s="14"/>
      <c r="S44" s="14"/>
      <c r="T44" s="14"/>
      <c r="U44" s="14"/>
      <c r="V44" s="13"/>
      <c r="W44" s="11"/>
      <c r="X44" s="12"/>
      <c r="Y44" s="12"/>
      <c r="Z44" s="12"/>
      <c r="AA44" s="12"/>
      <c r="AB44" s="12"/>
      <c r="AC44" s="12"/>
      <c r="AD44" s="12"/>
      <c r="AE44" s="12"/>
      <c r="AF44" s="12"/>
      <c r="AG44" s="12"/>
      <c r="AH44" s="13"/>
      <c r="AI44" s="11"/>
      <c r="AJ44" s="38"/>
      <c r="AK44" s="38"/>
      <c r="AL44" s="12"/>
      <c r="AM44" s="12"/>
      <c r="AN44" s="13"/>
      <c r="AO44" s="11"/>
      <c r="AP44" s="12"/>
      <c r="AQ44" s="12"/>
      <c r="AR44" s="38"/>
      <c r="AS44" s="38"/>
      <c r="AT44" s="41"/>
      <c r="AU44" s="11"/>
      <c r="AV44" s="12"/>
      <c r="AW44" s="12"/>
      <c r="AX44" s="12"/>
      <c r="AY44" s="12"/>
      <c r="AZ44" s="13"/>
      <c r="BA44" s="11"/>
      <c r="BB44" s="12"/>
      <c r="BC44" s="12"/>
      <c r="BD44" s="12"/>
      <c r="BE44" s="12"/>
      <c r="BF44" s="12"/>
      <c r="BG44" s="12"/>
      <c r="BH44" s="12"/>
      <c r="BI44" s="12"/>
      <c r="BJ44" s="12"/>
      <c r="BK44" s="12"/>
      <c r="BL44" s="12"/>
      <c r="BM44" s="12"/>
      <c r="BN44" s="12"/>
      <c r="BO44" s="13"/>
      <c r="BP44" s="11"/>
      <c r="BQ44" s="12"/>
      <c r="BR44" s="12"/>
      <c r="BS44" s="12"/>
      <c r="BT44" s="12"/>
      <c r="BU44" s="13"/>
    </row>
    <row r="45" spans="1:73">
      <c r="A45" s="11"/>
      <c r="B45" s="12"/>
      <c r="C45" s="13"/>
      <c r="D45" s="11"/>
      <c r="E45" s="12"/>
      <c r="F45" s="12"/>
      <c r="G45" s="12"/>
      <c r="H45" s="12"/>
      <c r="I45" s="12"/>
      <c r="J45" s="14"/>
      <c r="K45" s="11"/>
      <c r="L45" s="15"/>
      <c r="M45" s="15"/>
      <c r="N45" s="15"/>
      <c r="O45" s="15"/>
      <c r="P45" s="12"/>
      <c r="Q45" s="12"/>
      <c r="R45" s="14"/>
      <c r="S45" s="14"/>
      <c r="T45" s="14"/>
      <c r="U45" s="14"/>
      <c r="V45" s="13"/>
      <c r="W45" s="11"/>
      <c r="X45" s="12"/>
      <c r="Y45" s="12"/>
      <c r="Z45" s="12"/>
      <c r="AA45" s="12"/>
      <c r="AB45" s="12"/>
      <c r="AC45" s="12"/>
      <c r="AD45" s="12"/>
      <c r="AE45" s="12"/>
      <c r="AF45" s="12"/>
      <c r="AG45" s="12"/>
      <c r="AH45" s="13"/>
      <c r="AI45" s="11"/>
      <c r="AJ45" s="38"/>
      <c r="AK45" s="38"/>
      <c r="AL45" s="12"/>
      <c r="AM45" s="12"/>
      <c r="AN45" s="13"/>
      <c r="AO45" s="11"/>
      <c r="AP45" s="12"/>
      <c r="AQ45" s="12"/>
      <c r="AR45" s="38"/>
      <c r="AS45" s="38"/>
      <c r="AT45" s="41"/>
      <c r="AU45" s="11"/>
      <c r="AV45" s="12"/>
      <c r="AW45" s="12"/>
      <c r="AX45" s="12"/>
      <c r="AY45" s="12"/>
      <c r="AZ45" s="13"/>
      <c r="BA45" s="11"/>
      <c r="BB45" s="12"/>
      <c r="BC45" s="12"/>
      <c r="BD45" s="12"/>
      <c r="BE45" s="12"/>
      <c r="BF45" s="12"/>
      <c r="BG45" s="12"/>
      <c r="BH45" s="12"/>
      <c r="BI45" s="12"/>
      <c r="BJ45" s="12"/>
      <c r="BK45" s="12"/>
      <c r="BL45" s="12"/>
      <c r="BM45" s="12"/>
      <c r="BN45" s="12"/>
      <c r="BO45" s="13"/>
      <c r="BP45" s="11"/>
      <c r="BQ45" s="12"/>
      <c r="BR45" s="12"/>
      <c r="BS45" s="12"/>
      <c r="BT45" s="12"/>
      <c r="BU45" s="13"/>
    </row>
    <row r="46" spans="1:73">
      <c r="A46" s="11"/>
      <c r="B46" s="12"/>
      <c r="C46" s="13"/>
      <c r="D46" s="11"/>
      <c r="E46" s="12"/>
      <c r="F46" s="12"/>
      <c r="G46" s="12"/>
      <c r="H46" s="12"/>
      <c r="I46" s="12"/>
      <c r="J46" s="14"/>
      <c r="K46" s="11"/>
      <c r="L46" s="15"/>
      <c r="M46" s="15"/>
      <c r="N46" s="15"/>
      <c r="O46" s="15"/>
      <c r="P46" s="12"/>
      <c r="Q46" s="12"/>
      <c r="R46" s="14"/>
      <c r="S46" s="14"/>
      <c r="T46" s="14"/>
      <c r="U46" s="14"/>
      <c r="V46" s="13"/>
      <c r="W46" s="11"/>
      <c r="X46" s="12"/>
      <c r="Y46" s="12"/>
      <c r="Z46" s="12"/>
      <c r="AA46" s="12"/>
      <c r="AB46" s="12"/>
      <c r="AC46" s="12"/>
      <c r="AD46" s="12"/>
      <c r="AE46" s="12"/>
      <c r="AF46" s="12"/>
      <c r="AG46" s="12"/>
      <c r="AH46" s="13"/>
      <c r="AI46" s="11"/>
      <c r="AJ46" s="38"/>
      <c r="AK46" s="38"/>
      <c r="AL46" s="12"/>
      <c r="AM46" s="12"/>
      <c r="AN46" s="13"/>
      <c r="AO46" s="11"/>
      <c r="AP46" s="12"/>
      <c r="AQ46" s="12"/>
      <c r="AR46" s="38"/>
      <c r="AS46" s="38"/>
      <c r="AT46" s="41"/>
      <c r="AU46" s="11"/>
      <c r="AV46" s="12"/>
      <c r="AW46" s="12"/>
      <c r="AX46" s="12"/>
      <c r="AY46" s="12"/>
      <c r="AZ46" s="13"/>
      <c r="BA46" s="11"/>
      <c r="BB46" s="12"/>
      <c r="BC46" s="12"/>
      <c r="BD46" s="12"/>
      <c r="BE46" s="12"/>
      <c r="BF46" s="12"/>
      <c r="BG46" s="12"/>
      <c r="BH46" s="12"/>
      <c r="BI46" s="12"/>
      <c r="BJ46" s="12"/>
      <c r="BK46" s="12"/>
      <c r="BL46" s="12"/>
      <c r="BM46" s="12"/>
      <c r="BN46" s="12"/>
      <c r="BO46" s="13"/>
      <c r="BP46" s="11"/>
      <c r="BQ46" s="12"/>
      <c r="BR46" s="12"/>
      <c r="BS46" s="12"/>
      <c r="BT46" s="12"/>
      <c r="BU46" s="13"/>
    </row>
    <row r="47" spans="1:73" ht="15.95" thickBot="1">
      <c r="A47" s="18"/>
      <c r="B47" s="19"/>
      <c r="C47" s="20"/>
      <c r="D47" s="18"/>
      <c r="E47" s="19"/>
      <c r="F47" s="19"/>
      <c r="G47" s="19"/>
      <c r="H47" s="19"/>
      <c r="I47" s="19"/>
      <c r="J47" s="21"/>
      <c r="K47" s="18"/>
      <c r="L47" s="22"/>
      <c r="M47" s="22"/>
      <c r="N47" s="22"/>
      <c r="O47" s="22"/>
      <c r="P47" s="19"/>
      <c r="Q47" s="19"/>
      <c r="R47" s="21"/>
      <c r="S47" s="21"/>
      <c r="T47" s="21"/>
      <c r="U47" s="21"/>
      <c r="V47" s="20"/>
      <c r="W47" s="18"/>
      <c r="X47" s="19"/>
      <c r="Y47" s="19"/>
      <c r="Z47" s="19"/>
      <c r="AA47" s="19"/>
      <c r="AB47" s="19"/>
      <c r="AC47" s="19"/>
      <c r="AD47" s="19"/>
      <c r="AE47" s="19"/>
      <c r="AF47" s="19"/>
      <c r="AG47" s="19"/>
      <c r="AH47" s="20"/>
      <c r="AI47" s="18"/>
      <c r="AJ47" s="39"/>
      <c r="AK47" s="39"/>
      <c r="AL47" s="19"/>
      <c r="AM47" s="19"/>
      <c r="AN47" s="20"/>
      <c r="AO47" s="18"/>
      <c r="AP47" s="19"/>
      <c r="AQ47" s="19"/>
      <c r="AR47" s="39"/>
      <c r="AS47" s="39"/>
      <c r="AT47" s="42"/>
      <c r="AU47" s="18"/>
      <c r="AV47" s="19"/>
      <c r="AW47" s="19"/>
      <c r="AX47" s="19"/>
      <c r="AY47" s="19"/>
      <c r="AZ47" s="20"/>
      <c r="BA47" s="18"/>
      <c r="BB47" s="19"/>
      <c r="BC47" s="19"/>
      <c r="BD47" s="19"/>
      <c r="BE47" s="19"/>
      <c r="BF47" s="19"/>
      <c r="BG47" s="19"/>
      <c r="BH47" s="19"/>
      <c r="BI47" s="19"/>
      <c r="BJ47" s="19"/>
      <c r="BK47" s="19"/>
      <c r="BL47" s="19"/>
      <c r="BM47" s="19"/>
      <c r="BN47" s="19"/>
      <c r="BO47" s="20"/>
      <c r="BP47" s="18"/>
      <c r="BQ47" s="19"/>
      <c r="BR47" s="19"/>
      <c r="BS47" s="19"/>
      <c r="BT47" s="19"/>
      <c r="BU47" s="20"/>
    </row>
  </sheetData>
  <mergeCells count="48">
    <mergeCell ref="W26:Y26"/>
    <mergeCell ref="K26:M26"/>
    <mergeCell ref="BQ2:BS4"/>
    <mergeCell ref="A1:BU1"/>
    <mergeCell ref="W2:Y2"/>
    <mergeCell ref="Z2:AB2"/>
    <mergeCell ref="AC2:AE2"/>
    <mergeCell ref="AF2:AH2"/>
    <mergeCell ref="AI2:AK2"/>
    <mergeCell ref="AO2:AQ2"/>
    <mergeCell ref="AR2:AT2"/>
    <mergeCell ref="AU2:AW2"/>
    <mergeCell ref="K2:V2"/>
    <mergeCell ref="I2:I4"/>
    <mergeCell ref="H2:H4"/>
    <mergeCell ref="J2:J4"/>
    <mergeCell ref="AL2:AN2"/>
    <mergeCell ref="W3:Y3"/>
    <mergeCell ref="AC3:AE3"/>
    <mergeCell ref="AF3:AH3"/>
    <mergeCell ref="AI3:AK3"/>
    <mergeCell ref="AL3:AN3"/>
    <mergeCell ref="Z3:AB3"/>
    <mergeCell ref="K3:M3"/>
    <mergeCell ref="N3:P3"/>
    <mergeCell ref="Q3:S3"/>
    <mergeCell ref="T3:V3"/>
    <mergeCell ref="A20:C20"/>
    <mergeCell ref="B2:B4"/>
    <mergeCell ref="A2:A4"/>
    <mergeCell ref="G2:G4"/>
    <mergeCell ref="F2:F4"/>
    <mergeCell ref="C2:C4"/>
    <mergeCell ref="E2:E4"/>
    <mergeCell ref="D2:D4"/>
    <mergeCell ref="BT2:BT4"/>
    <mergeCell ref="BU2:BU4"/>
    <mergeCell ref="BA2:BC3"/>
    <mergeCell ref="BD2:BF3"/>
    <mergeCell ref="BM2:BO3"/>
    <mergeCell ref="BJ2:BL3"/>
    <mergeCell ref="BG2:BI3"/>
    <mergeCell ref="BP2:BP4"/>
    <mergeCell ref="AO3:AQ3"/>
    <mergeCell ref="AR3:AT3"/>
    <mergeCell ref="AX2:AZ2"/>
    <mergeCell ref="AU3:AW3"/>
    <mergeCell ref="AX3:AZ3"/>
  </mergeCells>
  <hyperlinks>
    <hyperlink ref="BU14" r:id="rId1" xr:uid="{4CB65BAB-2C8C-45B2-B869-5A3CB55F194D}"/>
    <hyperlink ref="BU12" r:id="rId2" xr:uid="{F25032F4-27ED-47A8-81D1-829668EBCB3B}"/>
    <hyperlink ref="BU13" r:id="rId3" xr:uid="{4F1C7A74-E79C-4ECE-87D3-7268920F73F3}"/>
    <hyperlink ref="BU5" r:id="rId4" xr:uid="{E620EEF3-E421-472B-BA0B-070672F7DD1A}"/>
    <hyperlink ref="BU7" r:id="rId5" xr:uid="{009E4CAE-DBF3-4711-A53D-DDAA2DAA2BF4}"/>
    <hyperlink ref="BU6" r:id="rId6" xr:uid="{B85AA544-8067-4ACB-B456-E4B4C0420D0B}"/>
    <hyperlink ref="BU15" r:id="rId7" xr:uid="{1D9F96CE-EC31-40CA-9464-394C0FD41598}"/>
    <hyperlink ref="BU18" r:id="rId8" xr:uid="{C192E53A-F786-4D59-84BA-0CD045998216}"/>
    <hyperlink ref="BU17" r:id="rId9" xr:uid="{0CFB7757-F1E6-4052-BB31-4553BB51E845}"/>
    <hyperlink ref="BU16" r:id="rId10" xr:uid="{56519BCB-E61F-4399-BC3E-8F32B15A77D6}"/>
    <hyperlink ref="J21" r:id="rId11" xr:uid="{FB2328E8-B6D4-4052-9C3B-745F44DB1E76}"/>
    <hyperlink ref="J22" r:id="rId12" xr:uid="{240F6219-0D4B-43F1-A524-4829220CB32A}"/>
    <hyperlink ref="J23" r:id="rId13" xr:uid="{365AD6CC-8606-4C5D-AFB1-074FF68D4E87}"/>
    <hyperlink ref="J24" r:id="rId14" xr:uid="{B0105AF3-4BD9-4BCA-95F0-A355072D08FC}"/>
    <hyperlink ref="J25" r:id="rId15" xr:uid="{A3AA1AF7-A073-427F-829A-1D7B67858498}"/>
    <hyperlink ref="BU25" r:id="rId16" xr:uid="{3D7FFA6D-EC0D-46B0-ADC7-E6DD1CD55F1A}"/>
    <hyperlink ref="BQ25" r:id="rId17" xr:uid="{71241FBE-419C-4AC2-BAA0-6AD5C0119039}"/>
    <hyperlink ref="BS25" r:id="rId18" xr:uid="{92A64799-86A9-4FB6-9BAB-FD59ABDDC3BE}"/>
    <hyperlink ref="BR25" r:id="rId19" xr:uid="{B8DF69DD-863F-4DDE-9D80-0EAC4438CED2}"/>
    <hyperlink ref="BQ22" r:id="rId20" xr:uid="{BECC8FB9-DC80-4DCB-A53F-B644F61BD811}"/>
    <hyperlink ref="BS22" r:id="rId21" xr:uid="{2F1AD41D-63C8-4051-9E85-1A6A64C12EF9}"/>
    <hyperlink ref="BR22" r:id="rId22" xr:uid="{FF19BEE9-926F-4E80-8491-854CD3654FA2}"/>
    <hyperlink ref="BQ24" r:id="rId23" xr:uid="{5909AAAE-94C2-4C89-8D1C-B0D4032B0C69}"/>
    <hyperlink ref="BR24" r:id="rId24" xr:uid="{C2309887-56E4-4F2E-B461-3DD424BAF40C}"/>
    <hyperlink ref="BQ23" r:id="rId25" xr:uid="{2C018453-B734-4698-AFC3-7F0B772DB658}"/>
    <hyperlink ref="BS23" r:id="rId26" xr:uid="{45565767-B89C-47BA-8DEA-B30748BF9F63}"/>
    <hyperlink ref="BR23" r:id="rId27" xr:uid="{237FB3CF-C8DC-4428-94B3-50D2031F71C4}"/>
    <hyperlink ref="BQ21" r:id="rId28" xr:uid="{CDF26ABD-9BB8-48E2-96AD-94528E3EA44B}"/>
    <hyperlink ref="BS21" r:id="rId29" xr:uid="{EFAE98DB-BA88-446B-B117-3DA5234DFFE8}"/>
    <hyperlink ref="BR21" r:id="rId30" xr:uid="{1BCC0808-E6CB-4DF4-9C61-612926FDDBFC}"/>
  </hyperlinks>
  <printOptions gridLines="1"/>
  <pageMargins left="0.25" right="0.25" top="0.75" bottom="0.75" header="0.3" footer="0.3"/>
  <pageSetup paperSize="5" scale="35" fitToHeight="0" orientation="landscape" verticalDpi="597" r:id="rId31"/>
  <legacyDrawing r:id="rId32"/>
</worksheet>
</file>

<file path=docMetadata/LabelInfo.xml><?xml version="1.0" encoding="utf-8"?>
<clbl:labelList xmlns:clbl="http://schemas.microsoft.com/office/2020/mipLabelMetadata">
  <clbl:label id="{fa91b29d-ba21-402f-b47a-c225ae57ffe9}" enabled="0" method="" siteId="{fa91b29d-ba21-402f-b47a-c225ae57ffe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2025-09-30T18:06:31Z</dcterms:created>
  <dcterms:modified xsi:type="dcterms:W3CDTF">2025-12-17T23:12:03Z</dcterms:modified>
  <cp:category/>
  <cp:contentStatus/>
</cp:coreProperties>
</file>