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Y:\Regulatory\COMPLIANCE FILINGS\EMPIRE\MO\MO-Annual EDR and SB-EDR Update Reports\SB-EDR\2025\"/>
    </mc:Choice>
  </mc:AlternateContent>
  <xr:revisionPtr revIDLastSave="0" documentId="13_ncr:1_{B0721A96-95F2-417E-958A-B5C3945ABB4B}" xr6:coauthVersionLast="47" xr6:coauthVersionMax="47" xr10:uidLastSave="{00000000-0000-0000-0000-000000000000}"/>
  <bookViews>
    <workbookView xWindow="-28920" yWindow="-120" windowWidth="29040" windowHeight="15720" activeTab="6" xr2:uid="{00000000-000D-0000-FFFF-FFFF00000000}"/>
  </bookViews>
  <sheets>
    <sheet name="Annual Verification" sheetId="2" r:id="rId1"/>
    <sheet name="Customer 1" sheetId="4" r:id="rId2"/>
    <sheet name="Customer 2" sheetId="1" r:id="rId3"/>
    <sheet name="Customer 3" sheetId="6" r:id="rId4"/>
    <sheet name="Customer 4" sheetId="3" r:id="rId5"/>
    <sheet name="Customer 5" sheetId="8" r:id="rId6"/>
    <sheet name="Customer 6" sheetId="7" r:id="rId7"/>
  </sheets>
  <definedNames>
    <definedName name="_xlnm.Print_Area" localSheetId="0">'Annual Verification'!$A$1:$D$32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7" i="4" l="1"/>
  <c r="E93" i="4"/>
  <c r="E26" i="8"/>
  <c r="E25" i="8"/>
  <c r="E24" i="8"/>
  <c r="E23" i="8"/>
  <c r="E22" i="8"/>
  <c r="E21" i="8"/>
  <c r="E20" i="8"/>
  <c r="E19" i="8"/>
  <c r="E13" i="8"/>
  <c r="E12" i="8"/>
  <c r="E11" i="8"/>
  <c r="E10" i="8"/>
  <c r="E9" i="8"/>
  <c r="E8" i="8"/>
  <c r="E7" i="8"/>
  <c r="E6" i="8"/>
  <c r="E7" i="7"/>
  <c r="E6" i="7"/>
  <c r="J7" i="3"/>
  <c r="J8" i="3"/>
  <c r="J9" i="3"/>
  <c r="J10" i="3"/>
  <c r="J11" i="3"/>
  <c r="J12" i="3"/>
  <c r="L12" i="3" s="1"/>
  <c r="J13" i="3"/>
  <c r="J14" i="3"/>
  <c r="J15" i="3"/>
  <c r="J16" i="3"/>
  <c r="J17" i="3"/>
  <c r="J6" i="3"/>
  <c r="I6" i="3"/>
  <c r="I7" i="3"/>
  <c r="I8" i="3"/>
  <c r="L8" i="3" s="1"/>
  <c r="I9" i="3"/>
  <c r="I10" i="3"/>
  <c r="L10" i="3" s="1"/>
  <c r="I11" i="3"/>
  <c r="L11" i="3" s="1"/>
  <c r="I12" i="3"/>
  <c r="I13" i="3"/>
  <c r="I14" i="3"/>
  <c r="I15" i="3"/>
  <c r="L15" i="3" s="1"/>
  <c r="I16" i="3"/>
  <c r="L16" i="3" s="1"/>
  <c r="I17" i="3"/>
  <c r="L17" i="3" s="1"/>
  <c r="E17" i="3"/>
  <c r="E16" i="3"/>
  <c r="E15" i="3"/>
  <c r="E14" i="3"/>
  <c r="E13" i="3"/>
  <c r="E12" i="3"/>
  <c r="E11" i="3"/>
  <c r="E10" i="3"/>
  <c r="E9" i="3"/>
  <c r="E8" i="3"/>
  <c r="E7" i="3"/>
  <c r="E6" i="3"/>
  <c r="E62" i="4"/>
  <c r="L14" i="3" l="1"/>
  <c r="L13" i="3"/>
  <c r="L7" i="3"/>
  <c r="L9" i="3"/>
  <c r="L6" i="3"/>
  <c r="E92" i="4" l="1"/>
  <c r="E91" i="4"/>
  <c r="E90" i="4"/>
  <c r="E89" i="4"/>
  <c r="E88" i="4"/>
  <c r="E87" i="4"/>
  <c r="E86" i="4"/>
  <c r="E85" i="4"/>
  <c r="E84" i="4"/>
  <c r="E83" i="4"/>
  <c r="E82" i="4"/>
  <c r="E61" i="4"/>
  <c r="E60" i="4"/>
  <c r="E59" i="4"/>
  <c r="E76" i="4"/>
  <c r="E75" i="4"/>
  <c r="E74" i="4"/>
  <c r="E73" i="4"/>
  <c r="E72" i="4"/>
  <c r="E71" i="4"/>
  <c r="E70" i="4"/>
  <c r="E69" i="4"/>
  <c r="E68" i="4"/>
  <c r="E67" i="4"/>
  <c r="E66" i="4"/>
  <c r="E58" i="4" l="1"/>
  <c r="E57" i="4"/>
  <c r="E56" i="4"/>
  <c r="E55" i="4"/>
  <c r="E54" i="4"/>
  <c r="E53" i="4"/>
  <c r="E52" i="4"/>
  <c r="E51" i="4"/>
  <c r="E16" i="6"/>
  <c r="E15" i="6"/>
  <c r="E14" i="6"/>
  <c r="E13" i="6"/>
  <c r="E12" i="6"/>
  <c r="E5" i="6"/>
  <c r="E6" i="6"/>
  <c r="E7" i="6"/>
  <c r="E8" i="6"/>
  <c r="E9" i="6"/>
  <c r="E10" i="6"/>
  <c r="E11" i="6"/>
  <c r="E9" i="1"/>
  <c r="E10" i="1"/>
  <c r="E11" i="1"/>
  <c r="E12" i="1"/>
  <c r="E13" i="1"/>
  <c r="E14" i="1"/>
  <c r="E15" i="1"/>
  <c r="E16" i="1"/>
  <c r="E7" i="1"/>
  <c r="E8" i="1"/>
  <c r="E47" i="4"/>
  <c r="E46" i="4"/>
  <c r="E45" i="4"/>
  <c r="E44" i="4"/>
  <c r="E43" i="4"/>
  <c r="E42" i="4"/>
  <c r="E41" i="4"/>
  <c r="E40" i="4"/>
  <c r="E39" i="4"/>
  <c r="E38" i="4"/>
  <c r="E37" i="4"/>
  <c r="E36" i="4"/>
  <c r="E32" i="4"/>
  <c r="E31" i="4"/>
  <c r="E30" i="4"/>
  <c r="E29" i="4"/>
  <c r="E28" i="4"/>
  <c r="E27" i="4"/>
  <c r="E26" i="4"/>
  <c r="E25" i="4"/>
  <c r="E24" i="4"/>
  <c r="E23" i="4"/>
  <c r="E22" i="4"/>
  <c r="E21" i="4"/>
  <c r="E6" i="4"/>
  <c r="E7" i="4"/>
  <c r="E8" i="4"/>
  <c r="E9" i="4"/>
  <c r="E10" i="4"/>
  <c r="E11" i="4"/>
  <c r="E12" i="4"/>
  <c r="E13" i="4"/>
  <c r="E14" i="4"/>
  <c r="E15" i="4"/>
  <c r="E16" i="4"/>
  <c r="E17" i="4"/>
  <c r="E6" i="1" l="1"/>
</calcChain>
</file>

<file path=xl/sharedStrings.xml><?xml version="1.0" encoding="utf-8"?>
<sst xmlns="http://schemas.openxmlformats.org/spreadsheetml/2006/main" count="178" uniqueCount="63">
  <si>
    <t>Date</t>
  </si>
  <si>
    <t>Billed Usage (kWh)</t>
  </si>
  <si>
    <t>Billed Demand (kW)</t>
  </si>
  <si>
    <t>Days</t>
  </si>
  <si>
    <t>Load Factor</t>
  </si>
  <si>
    <t>Line No</t>
  </si>
  <si>
    <t>Compliance Item</t>
  </si>
  <si>
    <t>Electric service is limited to industrial and commercial facilities that are not in the business of selling or providing goods and/or services directly to the general public.</t>
  </si>
  <si>
    <t>Yes</t>
  </si>
  <si>
    <t>The local, regional, or state economic development incentives relied upon to initially qualify for service under this Rider have been received, retained, and the Customer has met all conditions upon the incentive receipt and retention.</t>
  </si>
  <si>
    <t>Footnote:</t>
  </si>
  <si>
    <t>Criteria Met</t>
  </si>
  <si>
    <t>Service is evidenced by a Contract between the Customer and the Company.</t>
  </si>
  <si>
    <t>Within thirty (30) days of executing said Contract, the Contract shall be submitted along with the documentation supporting the qualification of the Customer and the Company's review of qualification to the Commission as a Non-Case-Related Submission in EFIS</t>
  </si>
  <si>
    <t>The Company shall file under affidavit the results of all annual reviews required under the Termination section of this Rider</t>
  </si>
  <si>
    <t>Such filing shall include a Public and a confidential version including copies of all Contracts executed since its last annual review filing.</t>
  </si>
  <si>
    <t>All documentation relied upon by the Company for its conclusion that compliance has been maintained, or that there is a basis for termination of service under this Rider, shall be included.</t>
  </si>
  <si>
    <t>The Empire District Electric Company d.b.a. Liberty</t>
  </si>
  <si>
    <t>Limited Large Customer Economic Development Rider (Schedule SBEDR)</t>
  </si>
  <si>
    <t>Annual Review Verification</t>
  </si>
  <si>
    <t>Affidavit</t>
  </si>
  <si>
    <t>State of Missouri</t>
  </si>
  <si>
    <t>County of Jasper</t>
  </si>
  <si>
    <t>Contract submitted in File No. ET-2019-0029 and File No. EO-2019-0046 dated September 23, 2019</t>
  </si>
  <si>
    <t>Contract submitted in File No. ET-2019-0029 and File No. EO-2019-0046 dated February 19, 2019 and April 3, 2019</t>
  </si>
  <si>
    <t>Contract submitted in File No. ET-2019-0029 and File No. EO-2019-0046 dated March 2, 2020</t>
  </si>
  <si>
    <r>
      <t>N/A</t>
    </r>
    <r>
      <rPr>
        <b/>
        <sz val="8"/>
        <color rgb="FFFF0000"/>
        <rFont val="Poppins"/>
        <family val="3"/>
      </rPr>
      <t>(1)</t>
    </r>
  </si>
  <si>
    <r>
      <t>Yes</t>
    </r>
    <r>
      <rPr>
        <b/>
        <sz val="8"/>
        <color rgb="FFFF0000"/>
        <rFont val="Poppins"/>
        <family val="3"/>
      </rPr>
      <t xml:space="preserve">(2) </t>
    </r>
  </si>
  <si>
    <r>
      <t>Yes</t>
    </r>
    <r>
      <rPr>
        <b/>
        <sz val="8"/>
        <color rgb="FFFF0000"/>
        <rFont val="Poppins"/>
        <family val="3"/>
      </rPr>
      <t>(3)</t>
    </r>
  </si>
  <si>
    <r>
      <t>Yes</t>
    </r>
    <r>
      <rPr>
        <b/>
        <sz val="8"/>
        <color rgb="FFFF0000"/>
        <rFont val="Poppins"/>
        <family val="3"/>
      </rPr>
      <t>(6)</t>
    </r>
  </si>
  <si>
    <t>Customer has not hit the three year mark on the contract.  Therefore, criteria not applicable.</t>
  </si>
  <si>
    <t>Building 2 - Meter# F07175998</t>
  </si>
  <si>
    <t>Building 1 - Meter# F07176093</t>
  </si>
  <si>
    <t>I, Jordan Bolinger, state that I am the Senior Manager, Key Accounts for Liberty, under the penalty and perjury, I declare that the underneath is true and correct to the best of my knowledge and belief.</t>
  </si>
  <si>
    <t>/S/ Jordan Bolinger</t>
  </si>
  <si>
    <t>Customer no longer qualifies under original SBEDR tariff. January 1, 2024 customer will be moved to current SBEDR tariff.</t>
  </si>
  <si>
    <t>The Customer's qualifying incremental demand is at least three-hundred (300) kW and the Customer must maintain a load factor of fifty-five (55) percent or greater per the original SBEDR tariff or forty-five (45) percent or greater per the current SBEDR tariff in years three (3) through (5) of the service under this Rider</t>
  </si>
  <si>
    <t>Building 2 - Meter# F07175995</t>
  </si>
  <si>
    <r>
      <t>Yes</t>
    </r>
    <r>
      <rPr>
        <b/>
        <sz val="8"/>
        <color rgb="FFFF0000"/>
        <rFont val="Poppins"/>
        <family val="3"/>
      </rPr>
      <t xml:space="preserve">(4) </t>
    </r>
  </si>
  <si>
    <r>
      <t>Yes</t>
    </r>
    <r>
      <rPr>
        <b/>
        <sz val="8"/>
        <color rgb="FFFF0000"/>
        <rFont val="Poppins"/>
        <family val="3"/>
      </rPr>
      <t>[5]</t>
    </r>
  </si>
  <si>
    <t>Building 3 - Meter #F07058314</t>
  </si>
  <si>
    <t>Building 3 - F07196958</t>
  </si>
  <si>
    <t>Building 3 - F07058312</t>
  </si>
  <si>
    <t>CONFIDENTIAL 20 CSR 4240-2.135(2)(A)(1)</t>
  </si>
  <si>
    <t>Contract submitted in File No. EO-2019-0046 dated April 30, 2024.</t>
  </si>
  <si>
    <t>SBEDR Contract ended after 10/31 billing period</t>
  </si>
  <si>
    <t>Primary Meter Total Usage</t>
  </si>
  <si>
    <t>Total Usage minus Average Figures</t>
  </si>
  <si>
    <t>Installation Number 7001090367</t>
  </si>
  <si>
    <r>
      <t>Yes</t>
    </r>
    <r>
      <rPr>
        <b/>
        <sz val="8"/>
        <color rgb="FFFF0000"/>
        <rFont val="Poppins"/>
        <family val="3"/>
      </rPr>
      <t xml:space="preserve">(7) </t>
    </r>
  </si>
  <si>
    <r>
      <t>Yes</t>
    </r>
    <r>
      <rPr>
        <b/>
        <sz val="8"/>
        <color rgb="FFFF0000"/>
        <rFont val="Poppins"/>
        <family val="3"/>
      </rPr>
      <t>(8)</t>
    </r>
  </si>
  <si>
    <t>Contract submitted in File No. EO-2019-0046 dated March 5, 2024.</t>
  </si>
  <si>
    <t>Contract submitted in File No. EO-2019-0046 dated February 8, 2024.</t>
  </si>
  <si>
    <r>
      <t>N/A</t>
    </r>
    <r>
      <rPr>
        <b/>
        <sz val="8"/>
        <color rgb="FFFF0000"/>
        <rFont val="Poppins"/>
      </rPr>
      <t>(1)</t>
    </r>
  </si>
  <si>
    <t>Customer 1
**     **</t>
  </si>
  <si>
    <t>Customer 2
**     **</t>
  </si>
  <si>
    <t>Customer 3
**     **</t>
  </si>
  <si>
    <t>Customer 4
**     **</t>
  </si>
  <si>
    <t xml:space="preserve">Customer 5 **     **
</t>
  </si>
  <si>
    <t xml:space="preserve">Customer 6 **     **
</t>
  </si>
  <si>
    <t>**    **</t>
  </si>
  <si>
    <t>Account Number: **    **</t>
  </si>
  <si>
    <t xml:space="preserve">Installation Number: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</si>
</sst>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Poppins"/>
      <family val="3"/>
    </font>
    <font>
      <b/>
      <sz val="11"/>
      <color theme="1"/>
      <name val="Poppins"/>
      <family val="3"/>
    </font>
    <font>
      <b/>
      <sz val="11"/>
      <color rgb="FFFF0000"/>
      <name val="Poppins"/>
      <family val="3"/>
    </font>
    <font>
      <b/>
      <sz val="8"/>
      <color rgb="FFFF0000"/>
      <name val="Poppins"/>
      <family val="3"/>
    </font>
    <font>
      <b/>
      <u/>
      <sz val="11"/>
      <color theme="1"/>
      <name val="Poppins"/>
      <family val="3"/>
    </font>
    <font>
      <sz val="11"/>
      <color rgb="FFFF0000"/>
      <name val="Poppins"/>
      <family val="3"/>
    </font>
    <font>
      <b/>
      <sz val="11"/>
      <color theme="1"/>
      <name val="Poppins"/>
    </font>
    <font>
      <sz val="11"/>
      <color theme="1"/>
      <name val="Poppins"/>
    </font>
    <font>
      <sz val="11"/>
      <color rgb="FFFF0000"/>
      <name val="Calibri"/>
      <family val="2"/>
      <scheme val="minor"/>
    </font>
    <font>
      <b/>
      <sz val="8"/>
      <color rgb="FFFF0000"/>
      <name val="Poppins"/>
    </font>
  </fonts>
  <fills count="8">
    <fill>
      <patternFill patternType="none"/>
    </fill>
    <fill>
      <patternFill patternType="gray125"/>
    </fill>
    <fill>
      <patternFill patternType="solid">
        <fgColor theme="0" tint="-0.14999847407452621"/>
        <bgColor indexed="64"/>
      </patternFill>
    </fill>
    <fill>
      <patternFill patternType="solid">
        <fgColor rgb="FF05CFFF"/>
        <bgColor indexed="64"/>
      </patternFill>
    </fill>
    <fill>
      <patternFill patternType="solid">
        <fgColor rgb="FFA7A7A7"/>
        <bgColor indexed="64"/>
      </patternFill>
    </fill>
    <fill>
      <patternFill patternType="solid">
        <fgColor rgb="FFEEEEEE"/>
        <bgColor indexed="64"/>
      </patternFill>
    </fill>
    <fill>
      <patternFill patternType="solid">
        <fgColor theme="0" tint="-4.9989318521683403E-2"/>
        <bgColor indexed="64"/>
      </patternFill>
    </fill>
    <fill>
      <patternFill patternType="solid">
        <fgColor theme="0"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77">
    <xf numFmtId="0" fontId="0" fillId="0" borderId="0" xfId="0"/>
    <xf numFmtId="0" fontId="2" fillId="0" borderId="0" xfId="0" applyFont="1"/>
    <xf numFmtId="0" fontId="3" fillId="0" borderId="0" xfId="0" applyFont="1"/>
    <xf numFmtId="0" fontId="4" fillId="0" borderId="0" xfId="0" applyFont="1"/>
    <xf numFmtId="0" fontId="3" fillId="0" borderId="9" xfId="0" applyFont="1" applyBorder="1"/>
    <xf numFmtId="0" fontId="3" fillId="0" borderId="1" xfId="0" applyFont="1" applyBorder="1" applyAlignment="1">
      <alignment horizontal="center" vertical="center"/>
    </xf>
    <xf numFmtId="0" fontId="3" fillId="0" borderId="1" xfId="0" applyFont="1" applyBorder="1" applyAlignment="1">
      <alignment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0" borderId="5" xfId="0" applyFont="1" applyBorder="1"/>
    <xf numFmtId="0" fontId="3" fillId="0" borderId="6" xfId="0" applyFont="1" applyBorder="1"/>
    <xf numFmtId="0" fontId="3" fillId="0" borderId="7" xfId="0" applyFont="1" applyBorder="1"/>
    <xf numFmtId="164" fontId="8" fillId="0" borderId="8" xfId="1" applyNumberFormat="1" applyFont="1" applyBorder="1" applyAlignment="1">
      <alignment horizontal="center" vertical="center"/>
    </xf>
    <xf numFmtId="0" fontId="3" fillId="0" borderId="11" xfId="0" applyFont="1" applyBorder="1"/>
    <xf numFmtId="0" fontId="3" fillId="0" borderId="12" xfId="0" applyFont="1" applyBorder="1"/>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1" xfId="0" applyFont="1" applyFill="1" applyBorder="1"/>
    <xf numFmtId="14" fontId="3" fillId="4" borderId="1" xfId="0" applyNumberFormat="1" applyFont="1" applyFill="1" applyBorder="1"/>
    <xf numFmtId="43" fontId="3" fillId="4" borderId="1" xfId="1" applyFont="1" applyFill="1" applyBorder="1"/>
    <xf numFmtId="0" fontId="3" fillId="4" borderId="1" xfId="0" applyFont="1" applyFill="1" applyBorder="1"/>
    <xf numFmtId="9" fontId="3" fillId="4" borderId="1" xfId="0" applyNumberFormat="1" applyFont="1" applyFill="1" applyBorder="1"/>
    <xf numFmtId="14" fontId="3" fillId="5" borderId="1" xfId="0" applyNumberFormat="1" applyFont="1" applyFill="1" applyBorder="1"/>
    <xf numFmtId="43" fontId="3" fillId="5" borderId="1" xfId="1" applyFont="1" applyFill="1" applyBorder="1"/>
    <xf numFmtId="0" fontId="3" fillId="5" borderId="1" xfId="0" applyFont="1" applyFill="1" applyBorder="1"/>
    <xf numFmtId="9" fontId="3" fillId="5" borderId="1" xfId="0" applyNumberFormat="1" applyFont="1" applyFill="1" applyBorder="1"/>
    <xf numFmtId="14" fontId="3" fillId="6" borderId="1" xfId="0" applyNumberFormat="1" applyFont="1" applyFill="1" applyBorder="1"/>
    <xf numFmtId="43" fontId="3" fillId="6" borderId="1" xfId="1" applyFont="1" applyFill="1" applyBorder="1"/>
    <xf numFmtId="0" fontId="3" fillId="6" borderId="1" xfId="0" applyFont="1" applyFill="1" applyBorder="1"/>
    <xf numFmtId="9" fontId="3" fillId="6" borderId="1" xfId="0" applyNumberFormat="1" applyFont="1" applyFill="1" applyBorder="1"/>
    <xf numFmtId="43" fontId="0" fillId="0" borderId="0" xfId="0" applyNumberFormat="1"/>
    <xf numFmtId="9" fontId="0" fillId="0" borderId="0" xfId="2" applyFont="1"/>
    <xf numFmtId="0" fontId="3" fillId="0" borderId="0" xfId="0" applyFont="1" applyAlignment="1">
      <alignment horizontal="center" wrapText="1"/>
    </xf>
    <xf numFmtId="164" fontId="8" fillId="0" borderId="0" xfId="1" applyNumberFormat="1" applyFont="1" applyBorder="1" applyAlignment="1">
      <alignment horizontal="center" vertical="center"/>
    </xf>
    <xf numFmtId="0" fontId="3" fillId="0" borderId="8" xfId="0" applyFont="1" applyBorder="1" applyAlignment="1">
      <alignment horizontal="left" wrapText="1"/>
    </xf>
    <xf numFmtId="0" fontId="3" fillId="0" borderId="0" xfId="0" applyFont="1" applyAlignment="1">
      <alignment horizontal="left" wrapText="1"/>
    </xf>
    <xf numFmtId="0" fontId="3" fillId="0" borderId="9" xfId="0" applyFont="1" applyBorder="1" applyAlignment="1">
      <alignment horizontal="left" wrapText="1"/>
    </xf>
    <xf numFmtId="14" fontId="4" fillId="0" borderId="0" xfId="0" applyNumberFormat="1" applyFont="1" applyAlignment="1">
      <alignment horizontal="left"/>
    </xf>
    <xf numFmtId="0" fontId="9" fillId="0" borderId="0" xfId="0" applyFont="1"/>
    <xf numFmtId="0" fontId="10" fillId="0" borderId="0" xfId="0" applyFont="1"/>
    <xf numFmtId="14" fontId="3" fillId="6" borderId="0" xfId="0" applyNumberFormat="1" applyFont="1" applyFill="1"/>
    <xf numFmtId="0" fontId="3" fillId="6" borderId="0" xfId="0" applyFont="1" applyFill="1"/>
    <xf numFmtId="9" fontId="3" fillId="6" borderId="0" xfId="0" applyNumberFormat="1" applyFont="1" applyFill="1"/>
    <xf numFmtId="14" fontId="9" fillId="6" borderId="0" xfId="0" applyNumberFormat="1" applyFont="1" applyFill="1"/>
    <xf numFmtId="14" fontId="4" fillId="6" borderId="0" xfId="0" applyNumberFormat="1" applyFont="1" applyFill="1"/>
    <xf numFmtId="0" fontId="4" fillId="6" borderId="0" xfId="0" applyFont="1" applyFill="1"/>
    <xf numFmtId="9" fontId="4" fillId="6" borderId="0" xfId="0" applyNumberFormat="1" applyFont="1" applyFill="1"/>
    <xf numFmtId="9" fontId="3" fillId="7" borderId="1" xfId="0" applyNumberFormat="1" applyFont="1" applyFill="1" applyBorder="1"/>
    <xf numFmtId="0" fontId="8" fillId="0" borderId="0" xfId="0" applyFont="1" applyAlignment="1">
      <alignment horizontal="center"/>
    </xf>
    <xf numFmtId="0" fontId="8" fillId="0" borderId="0" xfId="0" applyFont="1" applyAlignment="1">
      <alignment horizontal="left"/>
    </xf>
    <xf numFmtId="14" fontId="10" fillId="6" borderId="1" xfId="0" applyNumberFormat="1" applyFont="1" applyFill="1" applyBorder="1"/>
    <xf numFmtId="43" fontId="3" fillId="4" borderId="1" xfId="1" applyFont="1" applyFill="1" applyBorder="1" applyAlignment="1"/>
    <xf numFmtId="43" fontId="3" fillId="5" borderId="1" xfId="1" applyFont="1" applyFill="1" applyBorder="1" applyAlignment="1"/>
    <xf numFmtId="43" fontId="3" fillId="6" borderId="1" xfId="1" applyFont="1" applyFill="1" applyBorder="1" applyAlignment="1"/>
    <xf numFmtId="43" fontId="3" fillId="6" borderId="0" xfId="1" applyFont="1" applyFill="1" applyBorder="1" applyAlignment="1"/>
    <xf numFmtId="43" fontId="4" fillId="6" borderId="0" xfId="1" applyFont="1" applyFill="1" applyBorder="1" applyAlignment="1"/>
    <xf numFmtId="43" fontId="3" fillId="7" borderId="1" xfId="1" applyFont="1" applyFill="1" applyBorder="1" applyAlignment="1"/>
    <xf numFmtId="0" fontId="10" fillId="6" borderId="1" xfId="0" applyFont="1" applyFill="1" applyBorder="1"/>
    <xf numFmtId="0" fontId="10" fillId="6" borderId="1" xfId="3" applyNumberFormat="1" applyFont="1" applyFill="1" applyBorder="1" applyAlignment="1"/>
    <xf numFmtId="0" fontId="10" fillId="0" borderId="0" xfId="0" applyFont="1" applyAlignment="1">
      <alignment horizontal="left"/>
    </xf>
    <xf numFmtId="0" fontId="11" fillId="0" borderId="0" xfId="0" applyFont="1"/>
    <xf numFmtId="0" fontId="4" fillId="2" borderId="5" xfId="0" applyFont="1" applyFill="1" applyBorder="1" applyAlignment="1">
      <alignment horizontal="center"/>
    </xf>
    <xf numFmtId="0" fontId="4" fillId="2" borderId="7" xfId="0" applyFont="1" applyFill="1" applyBorder="1" applyAlignment="1">
      <alignment horizontal="center"/>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0" xfId="0" applyFont="1" applyAlignment="1">
      <alignment horizontal="left" wrapText="1"/>
    </xf>
    <xf numFmtId="0" fontId="3" fillId="0" borderId="9" xfId="0" applyFont="1" applyBorder="1" applyAlignment="1">
      <alignment horizontal="left"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5" fillId="0" borderId="3" xfId="0" applyFont="1" applyBorder="1" applyAlignment="1">
      <alignment horizontal="center" wrapText="1"/>
    </xf>
    <xf numFmtId="0" fontId="5" fillId="0" borderId="13" xfId="0" applyFont="1" applyBorder="1" applyAlignment="1">
      <alignment horizont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colors>
    <mruColors>
      <color rgb="FF05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2000091</xdr:colOff>
      <xdr:row>2</xdr:row>
      <xdr:rowOff>93345</xdr:rowOff>
    </xdr:to>
    <xdr:pic>
      <xdr:nvPicPr>
        <xdr:cNvPr id="3" name="Picture 2">
          <a:extLst>
            <a:ext uri="{FF2B5EF4-FFF2-40B4-BE49-F238E27FC236}">
              <a16:creationId xmlns:a16="http://schemas.microsoft.com/office/drawing/2014/main" id="{FB681340-15D9-4708-9A5A-5233BEA42D31}"/>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1995805" cy="6496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7"/>
  <sheetViews>
    <sheetView showGridLines="0" topLeftCell="A14" zoomScale="85" zoomScaleNormal="85" workbookViewId="0">
      <selection activeCell="G18" sqref="G18:H18"/>
    </sheetView>
  </sheetViews>
  <sheetFormatPr defaultColWidth="9.21875" defaultRowHeight="20.399999999999999" x14ac:dyDescent="0.7"/>
  <cols>
    <col min="1" max="1" width="56.21875" style="2" customWidth="1"/>
    <col min="2" max="2" width="133.21875" style="2" customWidth="1"/>
    <col min="3" max="3" width="14" style="2" customWidth="1"/>
    <col min="4" max="4" width="19" style="2" customWidth="1"/>
    <col min="5" max="5" width="15.44140625" style="2" customWidth="1"/>
    <col min="6" max="6" width="14.77734375" style="2" customWidth="1"/>
    <col min="7" max="7" width="14.88671875" style="2" customWidth="1"/>
    <col min="8" max="8" width="13.77734375" style="2" customWidth="1"/>
    <col min="9" max="16384" width="9.21875" style="2"/>
  </cols>
  <sheetData>
    <row r="1" spans="1:6" x14ac:dyDescent="0.7">
      <c r="B1" s="48" t="s">
        <v>43</v>
      </c>
    </row>
    <row r="4" spans="1:6" x14ac:dyDescent="0.7">
      <c r="A4" s="3" t="s">
        <v>17</v>
      </c>
    </row>
    <row r="5" spans="1:6" x14ac:dyDescent="0.7">
      <c r="A5" s="3" t="s">
        <v>18</v>
      </c>
    </row>
    <row r="6" spans="1:6" x14ac:dyDescent="0.7">
      <c r="A6" s="3" t="s">
        <v>19</v>
      </c>
    </row>
    <row r="7" spans="1:6" x14ac:dyDescent="0.7">
      <c r="A7" s="37">
        <v>46013</v>
      </c>
    </row>
    <row r="9" spans="1:6" s="32" customFormat="1" x14ac:dyDescent="0.7">
      <c r="A9" s="63" t="s">
        <v>20</v>
      </c>
      <c r="B9" s="64"/>
      <c r="C9" s="64"/>
      <c r="D9" s="64"/>
      <c r="E9" s="64"/>
      <c r="F9" s="65"/>
    </row>
    <row r="10" spans="1:6" s="32" customFormat="1" x14ac:dyDescent="0.7">
      <c r="A10" s="66"/>
      <c r="B10" s="67"/>
      <c r="C10" s="67"/>
      <c r="D10" s="67"/>
      <c r="E10" s="67"/>
      <c r="F10" s="68"/>
    </row>
    <row r="11" spans="1:6" s="32" customFormat="1" x14ac:dyDescent="0.7">
      <c r="A11" s="66" t="s">
        <v>21</v>
      </c>
      <c r="B11" s="67"/>
      <c r="C11" s="67"/>
      <c r="D11" s="67"/>
      <c r="E11" s="67"/>
      <c r="F11" s="68"/>
    </row>
    <row r="12" spans="1:6" s="32" customFormat="1" x14ac:dyDescent="0.7">
      <c r="A12" s="66" t="s">
        <v>22</v>
      </c>
      <c r="B12" s="67"/>
      <c r="C12" s="67"/>
      <c r="D12" s="67"/>
      <c r="E12" s="67"/>
      <c r="F12" s="68"/>
    </row>
    <row r="13" spans="1:6" s="32" customFormat="1" x14ac:dyDescent="0.7">
      <c r="A13" s="34"/>
      <c r="B13" s="35"/>
      <c r="C13" s="35"/>
      <c r="D13" s="35"/>
      <c r="E13" s="35"/>
      <c r="F13" s="36"/>
    </row>
    <row r="14" spans="1:6" s="32" customFormat="1" ht="43.5" customHeight="1" x14ac:dyDescent="0.7">
      <c r="A14" s="69" t="s">
        <v>33</v>
      </c>
      <c r="B14" s="70"/>
      <c r="C14" s="70"/>
      <c r="D14" s="70"/>
      <c r="E14" s="70"/>
      <c r="F14" s="71"/>
    </row>
    <row r="15" spans="1:6" s="32" customFormat="1" ht="33" customHeight="1" x14ac:dyDescent="0.7">
      <c r="A15" s="74" t="s">
        <v>34</v>
      </c>
      <c r="B15" s="75"/>
      <c r="C15" s="75"/>
      <c r="D15" s="75"/>
      <c r="E15" s="75"/>
      <c r="F15" s="76"/>
    </row>
    <row r="16" spans="1:6" x14ac:dyDescent="0.7">
      <c r="A16" s="72"/>
      <c r="B16" s="73"/>
      <c r="C16" s="73"/>
      <c r="D16" s="73"/>
      <c r="E16" s="73"/>
      <c r="F16" s="73"/>
    </row>
    <row r="17" spans="1:8" ht="61.2" x14ac:dyDescent="0.7">
      <c r="A17" s="15" t="s">
        <v>5</v>
      </c>
      <c r="B17" s="16" t="s">
        <v>6</v>
      </c>
      <c r="C17" s="15" t="s">
        <v>54</v>
      </c>
      <c r="D17" s="15" t="s">
        <v>55</v>
      </c>
      <c r="E17" s="15" t="s">
        <v>56</v>
      </c>
      <c r="F17" s="15" t="s">
        <v>57</v>
      </c>
      <c r="G17" s="15" t="s">
        <v>58</v>
      </c>
      <c r="H17" s="15" t="s">
        <v>59</v>
      </c>
    </row>
    <row r="18" spans="1:8" x14ac:dyDescent="0.7">
      <c r="A18" s="61"/>
      <c r="B18" s="62"/>
      <c r="C18" s="61" t="s">
        <v>11</v>
      </c>
      <c r="D18" s="62"/>
      <c r="E18" s="61" t="s">
        <v>11</v>
      </c>
      <c r="F18" s="62"/>
      <c r="G18" s="61" t="s">
        <v>11</v>
      </c>
      <c r="H18" s="62"/>
    </row>
    <row r="19" spans="1:8" ht="40.799999999999997" x14ac:dyDescent="0.7">
      <c r="A19" s="5">
        <v>1</v>
      </c>
      <c r="B19" s="6" t="s">
        <v>7</v>
      </c>
      <c r="C19" s="7" t="s">
        <v>8</v>
      </c>
      <c r="D19" s="8" t="s">
        <v>8</v>
      </c>
      <c r="E19" s="7" t="s">
        <v>8</v>
      </c>
      <c r="F19" s="8" t="s">
        <v>8</v>
      </c>
      <c r="G19" s="7" t="s">
        <v>8</v>
      </c>
      <c r="H19" s="8" t="s">
        <v>8</v>
      </c>
    </row>
    <row r="20" spans="1:8" ht="40.799999999999997" x14ac:dyDescent="0.7">
      <c r="A20" s="5">
        <v>2</v>
      </c>
      <c r="B20" s="6" t="s">
        <v>9</v>
      </c>
      <c r="C20" s="7" t="s">
        <v>8</v>
      </c>
      <c r="D20" s="8" t="s">
        <v>8</v>
      </c>
      <c r="E20" s="7" t="s">
        <v>8</v>
      </c>
      <c r="F20" s="8" t="s">
        <v>8</v>
      </c>
      <c r="G20" s="7" t="s">
        <v>8</v>
      </c>
      <c r="H20" s="8" t="s">
        <v>8</v>
      </c>
    </row>
    <row r="21" spans="1:8" ht="61.2" x14ac:dyDescent="0.7">
      <c r="A21" s="5">
        <v>3</v>
      </c>
      <c r="B21" s="6" t="s">
        <v>36</v>
      </c>
      <c r="C21" s="7" t="s">
        <v>39</v>
      </c>
      <c r="D21" s="8" t="s">
        <v>8</v>
      </c>
      <c r="E21" s="7" t="s">
        <v>8</v>
      </c>
      <c r="F21" s="8" t="s">
        <v>26</v>
      </c>
      <c r="G21" s="7" t="s">
        <v>53</v>
      </c>
      <c r="H21" s="8" t="s">
        <v>26</v>
      </c>
    </row>
    <row r="22" spans="1:8" x14ac:dyDescent="0.7">
      <c r="A22" s="5">
        <v>4</v>
      </c>
      <c r="B22" s="6" t="s">
        <v>12</v>
      </c>
      <c r="C22" s="7" t="s">
        <v>8</v>
      </c>
      <c r="D22" s="8" t="s">
        <v>8</v>
      </c>
      <c r="E22" s="7" t="s">
        <v>8</v>
      </c>
      <c r="F22" s="8" t="s">
        <v>8</v>
      </c>
      <c r="G22" s="7" t="s">
        <v>8</v>
      </c>
      <c r="H22" s="8" t="s">
        <v>8</v>
      </c>
    </row>
    <row r="23" spans="1:8" ht="61.2" x14ac:dyDescent="0.7">
      <c r="A23" s="5">
        <v>5</v>
      </c>
      <c r="B23" s="6" t="s">
        <v>13</v>
      </c>
      <c r="C23" s="7" t="s">
        <v>27</v>
      </c>
      <c r="D23" s="8" t="s">
        <v>28</v>
      </c>
      <c r="E23" s="7" t="s">
        <v>38</v>
      </c>
      <c r="F23" s="8" t="s">
        <v>29</v>
      </c>
      <c r="G23" s="7" t="s">
        <v>49</v>
      </c>
      <c r="H23" s="8" t="s">
        <v>50</v>
      </c>
    </row>
    <row r="24" spans="1:8" x14ac:dyDescent="0.7">
      <c r="A24" s="5">
        <v>6</v>
      </c>
      <c r="B24" s="6" t="s">
        <v>14</v>
      </c>
      <c r="C24" s="7" t="s">
        <v>8</v>
      </c>
      <c r="D24" s="8" t="s">
        <v>8</v>
      </c>
      <c r="E24" s="7" t="s">
        <v>8</v>
      </c>
      <c r="F24" s="8" t="s">
        <v>8</v>
      </c>
      <c r="G24" s="7" t="s">
        <v>8</v>
      </c>
      <c r="H24" s="8" t="s">
        <v>8</v>
      </c>
    </row>
    <row r="25" spans="1:8" ht="40.799999999999997" x14ac:dyDescent="0.7">
      <c r="A25" s="5">
        <v>7</v>
      </c>
      <c r="B25" s="6" t="s">
        <v>15</v>
      </c>
      <c r="C25" s="7" t="s">
        <v>8</v>
      </c>
      <c r="D25" s="8" t="s">
        <v>8</v>
      </c>
      <c r="E25" s="7" t="s">
        <v>8</v>
      </c>
      <c r="F25" s="8" t="s">
        <v>8</v>
      </c>
      <c r="G25" s="7" t="s">
        <v>8</v>
      </c>
      <c r="H25" s="8" t="s">
        <v>8</v>
      </c>
    </row>
    <row r="26" spans="1:8" ht="40.799999999999997" x14ac:dyDescent="0.7">
      <c r="A26" s="5">
        <v>8</v>
      </c>
      <c r="B26" s="6" t="s">
        <v>16</v>
      </c>
      <c r="C26" s="7" t="s">
        <v>8</v>
      </c>
      <c r="D26" s="8" t="s">
        <v>8</v>
      </c>
      <c r="E26" s="7" t="s">
        <v>8</v>
      </c>
      <c r="F26" s="8" t="s">
        <v>8</v>
      </c>
      <c r="G26" s="7" t="s">
        <v>8</v>
      </c>
      <c r="H26" s="8" t="s">
        <v>8</v>
      </c>
    </row>
    <row r="28" spans="1:8" x14ac:dyDescent="0.7">
      <c r="A28" s="9" t="s">
        <v>10</v>
      </c>
      <c r="B28" s="10"/>
      <c r="C28" s="10"/>
      <c r="D28" s="10"/>
      <c r="E28" s="10"/>
      <c r="F28" s="11"/>
    </row>
    <row r="29" spans="1:8" x14ac:dyDescent="0.7">
      <c r="A29" s="12">
        <v>-1</v>
      </c>
      <c r="B29" s="2" t="s">
        <v>30</v>
      </c>
      <c r="F29" s="4"/>
    </row>
    <row r="30" spans="1:8" x14ac:dyDescent="0.7">
      <c r="A30" s="12">
        <v>-2</v>
      </c>
      <c r="B30" s="2" t="s">
        <v>23</v>
      </c>
      <c r="F30" s="4"/>
    </row>
    <row r="31" spans="1:8" x14ac:dyDescent="0.7">
      <c r="A31" s="12">
        <v>-3</v>
      </c>
      <c r="B31" s="2" t="s">
        <v>24</v>
      </c>
      <c r="F31" s="4"/>
    </row>
    <row r="32" spans="1:8" x14ac:dyDescent="0.7">
      <c r="A32" s="33">
        <v>-4</v>
      </c>
      <c r="B32" s="2" t="s">
        <v>25</v>
      </c>
      <c r="F32" s="4"/>
    </row>
    <row r="33" spans="1:6" x14ac:dyDescent="0.7">
      <c r="A33" s="12">
        <v>-5</v>
      </c>
      <c r="B33" s="2" t="s">
        <v>35</v>
      </c>
      <c r="F33" s="4"/>
    </row>
    <row r="34" spans="1:6" x14ac:dyDescent="0.7">
      <c r="A34" s="12">
        <v>-6</v>
      </c>
      <c r="B34" s="2" t="s">
        <v>44</v>
      </c>
      <c r="F34" s="4"/>
    </row>
    <row r="35" spans="1:6" x14ac:dyDescent="0.7">
      <c r="A35" s="33">
        <v>-7</v>
      </c>
      <c r="B35" s="2" t="s">
        <v>51</v>
      </c>
      <c r="F35" s="4"/>
    </row>
    <row r="36" spans="1:6" x14ac:dyDescent="0.7">
      <c r="A36" s="33">
        <v>-8</v>
      </c>
      <c r="B36" s="2" t="s">
        <v>52</v>
      </c>
      <c r="F36" s="4"/>
    </row>
    <row r="37" spans="1:6" x14ac:dyDescent="0.7">
      <c r="A37" s="13"/>
      <c r="B37" s="13"/>
      <c r="C37" s="13"/>
      <c r="D37" s="13"/>
      <c r="E37" s="13"/>
      <c r="F37" s="14"/>
    </row>
  </sheetData>
  <mergeCells count="11">
    <mergeCell ref="G18:H18"/>
    <mergeCell ref="A9:F9"/>
    <mergeCell ref="A10:F10"/>
    <mergeCell ref="A11:F11"/>
    <mergeCell ref="A12:F12"/>
    <mergeCell ref="A14:F14"/>
    <mergeCell ref="C18:D18"/>
    <mergeCell ref="A18:B18"/>
    <mergeCell ref="E18:F18"/>
    <mergeCell ref="A16:F16"/>
    <mergeCell ref="A15:F15"/>
  </mergeCells>
  <pageMargins left="0.7" right="0.7" top="0.75" bottom="0.75" header="0.3" footer="0.3"/>
  <pageSetup scale="76" orientation="landscape" horizontalDpi="1200" verticalDpi="1200" r:id="rId1"/>
  <colBreaks count="1" manualBreakCount="1">
    <brk id="1" max="3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17B43-6627-4A32-A071-411315657121}">
  <dimension ref="A1:J93"/>
  <sheetViews>
    <sheetView workbookViewId="0">
      <selection sqref="A1:A2"/>
    </sheetView>
  </sheetViews>
  <sheetFormatPr defaultColWidth="21.44140625" defaultRowHeight="14.4" x14ac:dyDescent="0.3"/>
  <cols>
    <col min="3" max="3" width="23.44140625" bestFit="1" customWidth="1"/>
  </cols>
  <sheetData>
    <row r="1" spans="1:5" ht="20.399999999999999" x14ac:dyDescent="0.7">
      <c r="A1" s="3" t="s">
        <v>60</v>
      </c>
      <c r="B1" s="1"/>
    </row>
    <row r="2" spans="1:5" ht="20.399999999999999" x14ac:dyDescent="0.7">
      <c r="A2" s="3" t="s">
        <v>61</v>
      </c>
      <c r="B2" s="1"/>
    </row>
    <row r="3" spans="1:5" ht="20.399999999999999" x14ac:dyDescent="0.7">
      <c r="A3" s="3" t="s">
        <v>32</v>
      </c>
      <c r="B3" s="1"/>
    </row>
    <row r="4" spans="1:5" ht="20.399999999999999" x14ac:dyDescent="0.7">
      <c r="A4" s="49" t="s">
        <v>43</v>
      </c>
      <c r="B4" s="1"/>
    </row>
    <row r="5" spans="1:5" ht="20.399999999999999" x14ac:dyDescent="0.7">
      <c r="A5" s="17" t="s">
        <v>0</v>
      </c>
      <c r="B5" s="17" t="s">
        <v>1</v>
      </c>
      <c r="C5" s="17" t="s">
        <v>2</v>
      </c>
      <c r="D5" s="17" t="s">
        <v>3</v>
      </c>
      <c r="E5" s="17" t="s">
        <v>4</v>
      </c>
    </row>
    <row r="6" spans="1:5" ht="20.399999999999999" x14ac:dyDescent="0.7">
      <c r="A6" s="18">
        <v>45991</v>
      </c>
      <c r="B6" s="51">
        <v>476801.17</v>
      </c>
      <c r="C6" s="51">
        <v>1092</v>
      </c>
      <c r="D6" s="20">
        <v>30</v>
      </c>
      <c r="E6" s="21">
        <f>(B6/C6)/D6/24</f>
        <v>0.60643209452584446</v>
      </c>
    </row>
    <row r="7" spans="1:5" ht="20.399999999999999" x14ac:dyDescent="0.7">
      <c r="A7" s="22">
        <v>45961</v>
      </c>
      <c r="B7" s="52">
        <v>507096.96</v>
      </c>
      <c r="C7" s="52">
        <v>1140.5999999999999</v>
      </c>
      <c r="D7" s="24">
        <v>31</v>
      </c>
      <c r="E7" s="25">
        <f t="shared" ref="E7:E9" si="0">(B7/C7)/D7/24</f>
        <v>0.59756438320521743</v>
      </c>
    </row>
    <row r="8" spans="1:5" ht="20.399999999999999" x14ac:dyDescent="0.7">
      <c r="A8" s="18">
        <v>45930</v>
      </c>
      <c r="B8" s="51">
        <v>516078.09</v>
      </c>
      <c r="C8" s="51">
        <v>1240.2</v>
      </c>
      <c r="D8" s="20">
        <v>30</v>
      </c>
      <c r="E8" s="21">
        <f t="shared" si="0"/>
        <v>0.57795123770359624</v>
      </c>
    </row>
    <row r="9" spans="1:5" ht="20.399999999999999" x14ac:dyDescent="0.7">
      <c r="A9" s="26">
        <v>45900</v>
      </c>
      <c r="B9" s="53">
        <v>522397.18</v>
      </c>
      <c r="C9" s="53">
        <v>1240.8</v>
      </c>
      <c r="D9" s="28">
        <v>31</v>
      </c>
      <c r="E9" s="29">
        <f t="shared" si="0"/>
        <v>0.5658822915150129</v>
      </c>
    </row>
    <row r="10" spans="1:5" ht="20.399999999999999" x14ac:dyDescent="0.7">
      <c r="A10" s="18">
        <v>45869</v>
      </c>
      <c r="B10" s="51">
        <v>547061.80000000005</v>
      </c>
      <c r="C10" s="51">
        <v>1326.6</v>
      </c>
      <c r="D10" s="20">
        <v>31</v>
      </c>
      <c r="E10" s="21">
        <f t="shared" ref="E10:E17" si="1">(B10/C10)/D10/24</f>
        <v>0.55427266567131761</v>
      </c>
    </row>
    <row r="11" spans="1:5" ht="20.399999999999999" x14ac:dyDescent="0.7">
      <c r="A11" s="26">
        <v>45838</v>
      </c>
      <c r="B11" s="53">
        <v>412261.39</v>
      </c>
      <c r="C11" s="53">
        <v>1015.2</v>
      </c>
      <c r="D11" s="28">
        <v>30</v>
      </c>
      <c r="E11" s="29">
        <f t="shared" si="1"/>
        <v>0.56401227727431924</v>
      </c>
    </row>
    <row r="12" spans="1:5" ht="20.399999999999999" x14ac:dyDescent="0.7">
      <c r="A12" s="18">
        <v>45808</v>
      </c>
      <c r="B12" s="51">
        <v>415216.4</v>
      </c>
      <c r="C12" s="51">
        <v>894.6</v>
      </c>
      <c r="D12" s="20">
        <v>32</v>
      </c>
      <c r="E12" s="21">
        <f t="shared" si="1"/>
        <v>0.60434423671659587</v>
      </c>
    </row>
    <row r="13" spans="1:5" ht="20.399999999999999" x14ac:dyDescent="0.7">
      <c r="A13" s="26">
        <v>45776</v>
      </c>
      <c r="B13" s="53">
        <v>363670.45</v>
      </c>
      <c r="C13" s="53">
        <v>895.2</v>
      </c>
      <c r="D13" s="28">
        <v>29</v>
      </c>
      <c r="E13" s="29">
        <f t="shared" si="1"/>
        <v>0.58368522605877571</v>
      </c>
    </row>
    <row r="14" spans="1:5" ht="20.399999999999999" x14ac:dyDescent="0.7">
      <c r="A14" s="18">
        <v>45747</v>
      </c>
      <c r="B14" s="51">
        <v>325302.58</v>
      </c>
      <c r="C14" s="51">
        <v>723.6</v>
      </c>
      <c r="D14" s="20">
        <v>31</v>
      </c>
      <c r="E14" s="21">
        <f t="shared" si="1"/>
        <v>0.60424910245665342</v>
      </c>
    </row>
    <row r="15" spans="1:5" ht="20.399999999999999" x14ac:dyDescent="0.7">
      <c r="A15" s="26">
        <v>45716</v>
      </c>
      <c r="B15" s="53">
        <v>213781.11</v>
      </c>
      <c r="C15" s="53">
        <v>509.4</v>
      </c>
      <c r="D15" s="28">
        <v>28</v>
      </c>
      <c r="E15" s="29">
        <f t="shared" si="1"/>
        <v>0.62451246915138259</v>
      </c>
    </row>
    <row r="16" spans="1:5" ht="20.399999999999999" x14ac:dyDescent="0.7">
      <c r="A16" s="18">
        <v>45688</v>
      </c>
      <c r="B16" s="51">
        <v>156653.13</v>
      </c>
      <c r="C16" s="51">
        <v>340.8</v>
      </c>
      <c r="D16" s="20">
        <v>31</v>
      </c>
      <c r="E16" s="21">
        <f t="shared" si="1"/>
        <v>0.6178265324473724</v>
      </c>
    </row>
    <row r="17" spans="1:10" ht="20.399999999999999" x14ac:dyDescent="0.7">
      <c r="A17" s="26">
        <v>45657</v>
      </c>
      <c r="B17" s="53">
        <v>170108.23</v>
      </c>
      <c r="C17" s="53">
        <v>336.6</v>
      </c>
      <c r="D17" s="28">
        <v>31</v>
      </c>
      <c r="E17" s="29">
        <f t="shared" si="1"/>
        <v>0.67926349995847157</v>
      </c>
    </row>
    <row r="19" spans="1:10" ht="20.399999999999999" x14ac:dyDescent="0.7">
      <c r="A19" s="3" t="s">
        <v>31</v>
      </c>
    </row>
    <row r="20" spans="1:10" ht="20.399999999999999" x14ac:dyDescent="0.7">
      <c r="A20" s="17" t="s">
        <v>0</v>
      </c>
      <c r="B20" s="17" t="s">
        <v>1</v>
      </c>
      <c r="C20" s="17" t="s">
        <v>2</v>
      </c>
      <c r="D20" s="17" t="s">
        <v>3</v>
      </c>
      <c r="E20" s="17" t="s">
        <v>4</v>
      </c>
    </row>
    <row r="21" spans="1:10" ht="20.399999999999999" x14ac:dyDescent="0.7">
      <c r="A21" s="18">
        <v>45991</v>
      </c>
      <c r="B21" s="51">
        <v>349945.09</v>
      </c>
      <c r="C21" s="51">
        <v>931.2</v>
      </c>
      <c r="D21" s="20">
        <v>30</v>
      </c>
      <c r="E21" s="21">
        <f>(B21/C21)/D21/24</f>
        <v>0.52194463834001537</v>
      </c>
    </row>
    <row r="22" spans="1:10" ht="20.399999999999999" x14ac:dyDescent="0.7">
      <c r="A22" s="22">
        <v>45961</v>
      </c>
      <c r="B22" s="52">
        <v>395904.1</v>
      </c>
      <c r="C22" s="52">
        <v>958.8</v>
      </c>
      <c r="D22" s="24">
        <v>31</v>
      </c>
      <c r="E22" s="25">
        <f t="shared" ref="E22:E32" si="2">(B22/C22)/D22/24</f>
        <v>0.55499495897649842</v>
      </c>
    </row>
    <row r="23" spans="1:10" ht="20.399999999999999" x14ac:dyDescent="0.7">
      <c r="A23" s="18">
        <v>45930</v>
      </c>
      <c r="B23" s="51">
        <v>407467.41</v>
      </c>
      <c r="C23" s="51">
        <v>1011.6</v>
      </c>
      <c r="D23" s="20">
        <v>30</v>
      </c>
      <c r="E23" s="21">
        <f t="shared" si="2"/>
        <v>0.55943748352444966</v>
      </c>
      <c r="G23" s="30"/>
      <c r="H23" s="30"/>
      <c r="J23" s="31"/>
    </row>
    <row r="24" spans="1:10" ht="20.399999999999999" x14ac:dyDescent="0.7">
      <c r="A24" s="26">
        <v>45900</v>
      </c>
      <c r="B24" s="53">
        <v>371549.04</v>
      </c>
      <c r="C24" s="53">
        <v>937.8</v>
      </c>
      <c r="D24" s="28">
        <v>31</v>
      </c>
      <c r="E24" s="29">
        <f t="shared" si="2"/>
        <v>0.53251639045397947</v>
      </c>
    </row>
    <row r="25" spans="1:10" ht="20.399999999999999" x14ac:dyDescent="0.7">
      <c r="A25" s="18">
        <v>45869</v>
      </c>
      <c r="B25" s="51">
        <v>349050.78</v>
      </c>
      <c r="C25" s="51">
        <v>871.25</v>
      </c>
      <c r="D25" s="20">
        <v>31</v>
      </c>
      <c r="E25" s="21">
        <f t="shared" si="2"/>
        <v>0.53848410237423061</v>
      </c>
    </row>
    <row r="26" spans="1:10" ht="20.399999999999999" x14ac:dyDescent="0.7">
      <c r="A26" s="26">
        <v>45838</v>
      </c>
      <c r="B26" s="53">
        <v>362410.68</v>
      </c>
      <c r="C26" s="53">
        <v>891.6</v>
      </c>
      <c r="D26" s="28">
        <v>30</v>
      </c>
      <c r="E26" s="29">
        <f t="shared" si="2"/>
        <v>0.56454482578136689</v>
      </c>
    </row>
    <row r="27" spans="1:10" ht="20.399999999999999" x14ac:dyDescent="0.7">
      <c r="A27" s="18">
        <v>45808</v>
      </c>
      <c r="B27" s="51">
        <v>364434.54</v>
      </c>
      <c r="C27" s="51">
        <v>843</v>
      </c>
      <c r="D27" s="20">
        <v>32</v>
      </c>
      <c r="E27" s="21">
        <f t="shared" si="2"/>
        <v>0.56289933644721224</v>
      </c>
    </row>
    <row r="28" spans="1:10" ht="20.399999999999999" x14ac:dyDescent="0.7">
      <c r="A28" s="26">
        <v>45776</v>
      </c>
      <c r="B28" s="53">
        <v>332947.15999999997</v>
      </c>
      <c r="C28" s="53">
        <v>860.14</v>
      </c>
      <c r="D28" s="28">
        <v>29</v>
      </c>
      <c r="E28" s="29">
        <f t="shared" si="2"/>
        <v>0.55615638886906671</v>
      </c>
    </row>
    <row r="29" spans="1:10" ht="20.399999999999999" x14ac:dyDescent="0.7">
      <c r="A29" s="18">
        <v>45747</v>
      </c>
      <c r="B29" s="51">
        <v>332554.06</v>
      </c>
      <c r="C29" s="51">
        <v>876</v>
      </c>
      <c r="D29" s="20">
        <v>31</v>
      </c>
      <c r="E29" s="21">
        <f t="shared" si="2"/>
        <v>0.51025258383659844</v>
      </c>
    </row>
    <row r="30" spans="1:10" ht="20.399999999999999" x14ac:dyDescent="0.7">
      <c r="A30" s="26">
        <v>45716</v>
      </c>
      <c r="B30" s="53">
        <v>287102.40000000002</v>
      </c>
      <c r="C30" s="53">
        <v>847.2</v>
      </c>
      <c r="D30" s="28">
        <v>28</v>
      </c>
      <c r="E30" s="29">
        <f t="shared" si="2"/>
        <v>0.50429144745716981</v>
      </c>
    </row>
    <row r="31" spans="1:10" ht="20.399999999999999" x14ac:dyDescent="0.7">
      <c r="A31" s="18">
        <v>45688</v>
      </c>
      <c r="B31" s="51">
        <v>244272.22</v>
      </c>
      <c r="C31" s="51">
        <v>676.8</v>
      </c>
      <c r="D31" s="20">
        <v>31</v>
      </c>
      <c r="E31" s="21">
        <f t="shared" si="2"/>
        <v>0.48511063289610817</v>
      </c>
    </row>
    <row r="32" spans="1:10" ht="20.399999999999999" x14ac:dyDescent="0.7">
      <c r="A32" s="26">
        <v>45657</v>
      </c>
      <c r="B32" s="53">
        <v>137934.76999999999</v>
      </c>
      <c r="C32" s="53">
        <v>411.6</v>
      </c>
      <c r="D32" s="28">
        <v>31</v>
      </c>
      <c r="E32" s="29">
        <f t="shared" si="2"/>
        <v>0.45042807637647986</v>
      </c>
    </row>
    <row r="34" spans="1:6" ht="20.399999999999999" x14ac:dyDescent="0.7">
      <c r="A34" s="3" t="s">
        <v>37</v>
      </c>
    </row>
    <row r="35" spans="1:6" ht="20.399999999999999" x14ac:dyDescent="0.7">
      <c r="A35" s="17" t="s">
        <v>0</v>
      </c>
      <c r="B35" s="17" t="s">
        <v>1</v>
      </c>
      <c r="C35" s="17" t="s">
        <v>2</v>
      </c>
      <c r="D35" s="17" t="s">
        <v>3</v>
      </c>
      <c r="E35" s="17" t="s">
        <v>4</v>
      </c>
    </row>
    <row r="36" spans="1:6" ht="20.399999999999999" x14ac:dyDescent="0.7">
      <c r="A36" s="18">
        <v>45991</v>
      </c>
      <c r="B36" s="51">
        <v>363007.71</v>
      </c>
      <c r="C36" s="51">
        <v>967.2</v>
      </c>
      <c r="D36" s="20">
        <v>30</v>
      </c>
      <c r="E36" s="21">
        <f>(B36/C36)/D36/24</f>
        <v>0.52127520161290319</v>
      </c>
    </row>
    <row r="37" spans="1:6" ht="20.399999999999999" x14ac:dyDescent="0.7">
      <c r="A37" s="22">
        <v>45961</v>
      </c>
      <c r="B37" s="52">
        <v>398861.57</v>
      </c>
      <c r="C37" s="52">
        <v>1121.4000000000001</v>
      </c>
      <c r="D37" s="24">
        <v>31</v>
      </c>
      <c r="E37" s="25">
        <f t="shared" ref="E37:E47" si="3">(B37/C37)/D37/24</f>
        <v>0.47806693486061008</v>
      </c>
    </row>
    <row r="38" spans="1:6" ht="20.399999999999999" x14ac:dyDescent="0.7">
      <c r="A38" s="18">
        <v>45930</v>
      </c>
      <c r="B38" s="51">
        <v>425001.54</v>
      </c>
      <c r="C38" s="51">
        <v>1166.4000000000001</v>
      </c>
      <c r="D38" s="20">
        <v>30</v>
      </c>
      <c r="E38" s="21">
        <f t="shared" si="3"/>
        <v>0.50606988740283487</v>
      </c>
    </row>
    <row r="39" spans="1:6" ht="20.399999999999999" x14ac:dyDescent="0.7">
      <c r="A39" s="26">
        <v>45900</v>
      </c>
      <c r="B39" s="53">
        <v>408495</v>
      </c>
      <c r="C39" s="53">
        <v>1082.4000000000001</v>
      </c>
      <c r="D39" s="28">
        <v>31</v>
      </c>
      <c r="E39" s="29">
        <f t="shared" si="3"/>
        <v>0.5072546372457859</v>
      </c>
    </row>
    <row r="40" spans="1:6" ht="20.399999999999999" x14ac:dyDescent="0.7">
      <c r="A40" s="18">
        <v>45869</v>
      </c>
      <c r="B40" s="51">
        <v>464643.92</v>
      </c>
      <c r="C40" s="51">
        <v>1170</v>
      </c>
      <c r="D40" s="20">
        <v>31</v>
      </c>
      <c r="E40" s="21">
        <f t="shared" si="3"/>
        <v>0.533778972520908</v>
      </c>
    </row>
    <row r="41" spans="1:6" ht="20.399999999999999" x14ac:dyDescent="0.7">
      <c r="A41" s="26">
        <v>45838</v>
      </c>
      <c r="B41" s="53">
        <v>411202.48</v>
      </c>
      <c r="C41" s="53">
        <v>1063.8</v>
      </c>
      <c r="D41" s="28">
        <v>30</v>
      </c>
      <c r="E41" s="29">
        <f t="shared" si="3"/>
        <v>0.53686271437822486</v>
      </c>
    </row>
    <row r="42" spans="1:6" ht="20.399999999999999" x14ac:dyDescent="0.7">
      <c r="A42" s="18">
        <v>45808</v>
      </c>
      <c r="B42" s="51">
        <v>428278.41</v>
      </c>
      <c r="C42" s="51">
        <v>1036.2</v>
      </c>
      <c r="D42" s="20">
        <v>32</v>
      </c>
      <c r="E42" s="21">
        <f t="shared" si="3"/>
        <v>0.53817234094528077</v>
      </c>
      <c r="F42" s="60"/>
    </row>
    <row r="43" spans="1:6" ht="20.399999999999999" x14ac:dyDescent="0.7">
      <c r="A43" s="26">
        <v>45776</v>
      </c>
      <c r="B43" s="53">
        <v>358481.52</v>
      </c>
      <c r="C43" s="53">
        <v>997.2</v>
      </c>
      <c r="D43" s="28">
        <v>29</v>
      </c>
      <c r="E43" s="29">
        <f t="shared" si="3"/>
        <v>0.51650587161292993</v>
      </c>
    </row>
    <row r="44" spans="1:6" ht="20.399999999999999" x14ac:dyDescent="0.7">
      <c r="A44" s="18">
        <v>45747</v>
      </c>
      <c r="B44" s="51">
        <v>404041.29</v>
      </c>
      <c r="C44" s="51">
        <v>1119.5999999999999</v>
      </c>
      <c r="D44" s="20">
        <v>31</v>
      </c>
      <c r="E44" s="21">
        <f t="shared" si="3"/>
        <v>0.48505381386209367</v>
      </c>
    </row>
    <row r="45" spans="1:6" ht="20.399999999999999" x14ac:dyDescent="0.7">
      <c r="A45" s="26">
        <v>45716</v>
      </c>
      <c r="B45" s="53">
        <v>286858.55</v>
      </c>
      <c r="C45" s="53">
        <v>935.4</v>
      </c>
      <c r="D45" s="28">
        <v>28</v>
      </c>
      <c r="E45" s="29">
        <f t="shared" si="3"/>
        <v>0.45635326305527552</v>
      </c>
    </row>
    <row r="46" spans="1:6" ht="20.399999999999999" x14ac:dyDescent="0.7">
      <c r="A46" s="18">
        <v>45688</v>
      </c>
      <c r="B46" s="51">
        <v>273305.17</v>
      </c>
      <c r="C46" s="51">
        <v>706.8</v>
      </c>
      <c r="D46" s="20">
        <v>31</v>
      </c>
      <c r="E46" s="21">
        <f t="shared" si="3"/>
        <v>0.5197306997766703</v>
      </c>
    </row>
    <row r="47" spans="1:6" ht="20.399999999999999" x14ac:dyDescent="0.7">
      <c r="A47" s="26">
        <v>45657</v>
      </c>
      <c r="B47" s="53">
        <v>266371.86</v>
      </c>
      <c r="C47" s="53">
        <v>661.8</v>
      </c>
      <c r="D47" s="28">
        <v>31</v>
      </c>
      <c r="E47" s="29">
        <f t="shared" si="3"/>
        <v>0.54098926193470398</v>
      </c>
    </row>
    <row r="48" spans="1:6" ht="20.399999999999999" x14ac:dyDescent="0.7">
      <c r="A48" s="40"/>
      <c r="B48" s="54"/>
      <c r="C48" s="54"/>
      <c r="D48" s="41"/>
      <c r="E48" s="42"/>
    </row>
    <row r="49" spans="1:5" ht="20.399999999999999" x14ac:dyDescent="0.7">
      <c r="A49" s="43" t="s">
        <v>40</v>
      </c>
      <c r="B49" s="54"/>
      <c r="C49" s="54"/>
      <c r="D49" s="41"/>
      <c r="E49" s="42"/>
    </row>
    <row r="50" spans="1:5" ht="20.399999999999999" x14ac:dyDescent="0.7">
      <c r="A50" s="17" t="s">
        <v>0</v>
      </c>
      <c r="B50" s="17" t="s">
        <v>1</v>
      </c>
      <c r="C50" s="17" t="s">
        <v>2</v>
      </c>
      <c r="D50" s="17" t="s">
        <v>3</v>
      </c>
      <c r="E50" s="17" t="s">
        <v>4</v>
      </c>
    </row>
    <row r="51" spans="1:5" ht="20.399999999999999" x14ac:dyDescent="0.7">
      <c r="A51" s="18">
        <v>45986</v>
      </c>
      <c r="B51" s="51">
        <v>360289.2</v>
      </c>
      <c r="C51" s="51">
        <v>1043.4000000000001</v>
      </c>
      <c r="D51" s="20">
        <v>32</v>
      </c>
      <c r="E51" s="21">
        <f>(B51/C51)/D51/24</f>
        <v>0.44961334339658804</v>
      </c>
    </row>
    <row r="52" spans="1:5" ht="20.399999999999999" x14ac:dyDescent="0.7">
      <c r="A52" s="22">
        <v>45954</v>
      </c>
      <c r="B52" s="52">
        <v>333799.8</v>
      </c>
      <c r="C52" s="52">
        <v>1023.6</v>
      </c>
      <c r="D52" s="24">
        <v>30</v>
      </c>
      <c r="E52" s="25">
        <f t="shared" ref="E52:E62" si="4">(B52/C52)/D52/24</f>
        <v>0.45292187703530024</v>
      </c>
    </row>
    <row r="53" spans="1:5" ht="20.399999999999999" x14ac:dyDescent="0.7">
      <c r="A53" s="18">
        <v>45924</v>
      </c>
      <c r="B53" s="51">
        <v>343506.6</v>
      </c>
      <c r="C53" s="51">
        <v>1027.8</v>
      </c>
      <c r="D53" s="20">
        <v>30</v>
      </c>
      <c r="E53" s="21">
        <f t="shared" si="4"/>
        <v>0.46418807160926251</v>
      </c>
    </row>
    <row r="54" spans="1:5" ht="20.399999999999999" x14ac:dyDescent="0.7">
      <c r="A54" s="26">
        <v>45894</v>
      </c>
      <c r="B54" s="53">
        <v>347789.4</v>
      </c>
      <c r="C54" s="53">
        <v>1020.6</v>
      </c>
      <c r="D54" s="28">
        <v>32</v>
      </c>
      <c r="E54" s="29">
        <f t="shared" si="4"/>
        <v>0.44371034807956106</v>
      </c>
    </row>
    <row r="55" spans="1:5" ht="20.399999999999999" x14ac:dyDescent="0.7">
      <c r="A55" s="18">
        <v>45862</v>
      </c>
      <c r="B55" s="51">
        <v>341716.2</v>
      </c>
      <c r="C55" s="51">
        <v>1069.8</v>
      </c>
      <c r="D55" s="20">
        <v>30</v>
      </c>
      <c r="E55" s="21">
        <f t="shared" si="4"/>
        <v>0.44363977690534062</v>
      </c>
    </row>
    <row r="56" spans="1:5" ht="20.399999999999999" x14ac:dyDescent="0.7">
      <c r="A56" s="26">
        <v>45832</v>
      </c>
      <c r="B56" s="53">
        <v>395413.8</v>
      </c>
      <c r="C56" s="53">
        <v>1119</v>
      </c>
      <c r="D56" s="28">
        <v>32</v>
      </c>
      <c r="E56" s="29">
        <f t="shared" si="4"/>
        <v>0.46010877457551386</v>
      </c>
    </row>
    <row r="57" spans="1:5" ht="20.399999999999999" x14ac:dyDescent="0.7">
      <c r="A57" s="18">
        <v>45800</v>
      </c>
      <c r="B57" s="51">
        <v>339817.2</v>
      </c>
      <c r="C57" s="51">
        <v>1119.5999999999999</v>
      </c>
      <c r="D57" s="20">
        <v>28</v>
      </c>
      <c r="E57" s="21">
        <f t="shared" si="4"/>
        <v>0.45166162660133718</v>
      </c>
    </row>
    <row r="58" spans="1:5" ht="20.399999999999999" x14ac:dyDescent="0.7">
      <c r="A58" s="26">
        <v>45772</v>
      </c>
      <c r="B58" s="53">
        <v>381192</v>
      </c>
      <c r="C58" s="53">
        <v>1113</v>
      </c>
      <c r="D58" s="28">
        <v>31</v>
      </c>
      <c r="E58" s="29">
        <f t="shared" si="4"/>
        <v>0.46033678230878472</v>
      </c>
    </row>
    <row r="59" spans="1:5" ht="20.399999999999999" x14ac:dyDescent="0.7">
      <c r="A59" s="18">
        <v>45741</v>
      </c>
      <c r="B59" s="51">
        <v>293756.40000000002</v>
      </c>
      <c r="C59" s="51">
        <v>1079.4000000000001</v>
      </c>
      <c r="D59" s="20">
        <v>27</v>
      </c>
      <c r="E59" s="21">
        <f t="shared" si="4"/>
        <v>0.41998126531200469</v>
      </c>
    </row>
    <row r="60" spans="1:5" ht="20.399999999999999" x14ac:dyDescent="0.7">
      <c r="A60" s="26">
        <v>45714</v>
      </c>
      <c r="B60" s="53">
        <v>365236.8</v>
      </c>
      <c r="C60" s="53">
        <v>1211.4000000000001</v>
      </c>
      <c r="D60" s="28">
        <v>33</v>
      </c>
      <c r="E60" s="29">
        <f t="shared" si="4"/>
        <v>0.38068150549576996</v>
      </c>
    </row>
    <row r="61" spans="1:5" ht="20.399999999999999" x14ac:dyDescent="0.7">
      <c r="A61" s="18">
        <v>45681</v>
      </c>
      <c r="B61" s="51">
        <v>379530</v>
      </c>
      <c r="C61" s="51">
        <v>1221.5999999999999</v>
      </c>
      <c r="D61" s="20">
        <v>28</v>
      </c>
      <c r="E61" s="21">
        <f t="shared" si="4"/>
        <v>0.46232546309289924</v>
      </c>
    </row>
    <row r="62" spans="1:5" ht="20.399999999999999" x14ac:dyDescent="0.7">
      <c r="A62" s="26">
        <v>45653</v>
      </c>
      <c r="B62" s="53">
        <v>390582.6</v>
      </c>
      <c r="C62" s="53">
        <v>1124.4000000000001</v>
      </c>
      <c r="D62" s="28">
        <v>31</v>
      </c>
      <c r="E62" s="29">
        <f t="shared" si="4"/>
        <v>0.46689488874353052</v>
      </c>
    </row>
    <row r="63" spans="1:5" ht="20.399999999999999" x14ac:dyDescent="0.7">
      <c r="A63" s="40"/>
      <c r="B63" s="54"/>
      <c r="C63" s="54"/>
      <c r="D63" s="41"/>
      <c r="E63" s="42"/>
    </row>
    <row r="64" spans="1:5" ht="20.399999999999999" x14ac:dyDescent="0.7">
      <c r="A64" s="44" t="s">
        <v>41</v>
      </c>
      <c r="B64" s="55"/>
      <c r="C64" s="55"/>
      <c r="D64" s="45"/>
      <c r="E64" s="46"/>
    </row>
    <row r="65" spans="1:5" s="1" customFormat="1" ht="20.399999999999999" x14ac:dyDescent="0.7">
      <c r="A65" s="17" t="s">
        <v>0</v>
      </c>
      <c r="B65" s="17" t="s">
        <v>1</v>
      </c>
      <c r="C65" s="17" t="s">
        <v>2</v>
      </c>
      <c r="D65" s="17" t="s">
        <v>3</v>
      </c>
      <c r="E65" s="17" t="s">
        <v>4</v>
      </c>
    </row>
    <row r="66" spans="1:5" ht="20.399999999999999" x14ac:dyDescent="0.7">
      <c r="A66" s="18">
        <v>45986</v>
      </c>
      <c r="B66" s="51">
        <v>102052.8</v>
      </c>
      <c r="C66" s="51">
        <v>339</v>
      </c>
      <c r="D66" s="20">
        <v>32</v>
      </c>
      <c r="E66" s="21">
        <f>(B66/C66)/D66/24</f>
        <v>0.39198008849557525</v>
      </c>
    </row>
    <row r="67" spans="1:5" ht="20.399999999999999" x14ac:dyDescent="0.7">
      <c r="A67" s="22">
        <v>45954</v>
      </c>
      <c r="B67" s="52">
        <v>123674.4</v>
      </c>
      <c r="C67" s="52">
        <v>429</v>
      </c>
      <c r="D67" s="24">
        <v>30</v>
      </c>
      <c r="E67" s="25">
        <f t="shared" ref="E67:E77" si="5">(B67/C67)/D67/24</f>
        <v>0.4003962703962704</v>
      </c>
    </row>
    <row r="68" spans="1:5" ht="20.399999999999999" x14ac:dyDescent="0.7">
      <c r="A68" s="18">
        <v>45924</v>
      </c>
      <c r="B68" s="51">
        <v>141884.4</v>
      </c>
      <c r="C68" s="51">
        <v>493.8</v>
      </c>
      <c r="D68" s="20">
        <v>30</v>
      </c>
      <c r="E68" s="21">
        <f t="shared" si="5"/>
        <v>0.39907182395031726</v>
      </c>
    </row>
    <row r="69" spans="1:5" ht="20.399999999999999" x14ac:dyDescent="0.7">
      <c r="A69" s="26">
        <v>45894</v>
      </c>
      <c r="B69" s="53">
        <v>175545</v>
      </c>
      <c r="C69" s="53">
        <v>523.79999999999995</v>
      </c>
      <c r="D69" s="28">
        <v>32</v>
      </c>
      <c r="E69" s="29">
        <f t="shared" si="5"/>
        <v>0.43637689719358536</v>
      </c>
    </row>
    <row r="70" spans="1:5" ht="20.399999999999999" x14ac:dyDescent="0.7">
      <c r="A70" s="18">
        <v>45862</v>
      </c>
      <c r="B70" s="51">
        <v>166726.79999999999</v>
      </c>
      <c r="C70" s="51">
        <v>499.8</v>
      </c>
      <c r="D70" s="20">
        <v>30</v>
      </c>
      <c r="E70" s="21">
        <f t="shared" si="5"/>
        <v>0.46331532613045212</v>
      </c>
    </row>
    <row r="71" spans="1:5" ht="20.399999999999999" x14ac:dyDescent="0.7">
      <c r="A71" s="26">
        <v>45832</v>
      </c>
      <c r="B71" s="53">
        <v>152113.20000000001</v>
      </c>
      <c r="C71" s="53">
        <v>505.8</v>
      </c>
      <c r="D71" s="28">
        <v>32</v>
      </c>
      <c r="E71" s="29">
        <f t="shared" si="5"/>
        <v>0.39158573052589962</v>
      </c>
    </row>
    <row r="72" spans="1:5" ht="20.399999999999999" x14ac:dyDescent="0.7">
      <c r="A72" s="18">
        <v>45800</v>
      </c>
      <c r="B72" s="51">
        <v>117410.4</v>
      </c>
      <c r="C72" s="51">
        <v>438.6</v>
      </c>
      <c r="D72" s="20">
        <v>28</v>
      </c>
      <c r="E72" s="21">
        <f t="shared" si="5"/>
        <v>0.39835352745749458</v>
      </c>
    </row>
    <row r="73" spans="1:5" ht="20.399999999999999" x14ac:dyDescent="0.7">
      <c r="A73" s="26">
        <v>45772</v>
      </c>
      <c r="B73" s="53">
        <v>119455.2</v>
      </c>
      <c r="C73" s="53">
        <v>423</v>
      </c>
      <c r="D73" s="28">
        <v>31</v>
      </c>
      <c r="E73" s="29">
        <f t="shared" si="5"/>
        <v>0.37956989247311829</v>
      </c>
    </row>
    <row r="74" spans="1:5" ht="20.399999999999999" x14ac:dyDescent="0.7">
      <c r="A74" s="18">
        <v>45741</v>
      </c>
      <c r="B74" s="56">
        <v>89724</v>
      </c>
      <c r="C74" s="56">
        <v>391.8</v>
      </c>
      <c r="D74" s="20">
        <v>27</v>
      </c>
      <c r="E74" s="47">
        <f t="shared" si="5"/>
        <v>0.35340215151343274</v>
      </c>
    </row>
    <row r="75" spans="1:5" ht="20.399999999999999" x14ac:dyDescent="0.7">
      <c r="A75" s="26">
        <v>45714</v>
      </c>
      <c r="B75" s="53">
        <v>109540.2</v>
      </c>
      <c r="C75" s="53">
        <v>448.8</v>
      </c>
      <c r="D75" s="28">
        <v>33</v>
      </c>
      <c r="E75" s="29">
        <f t="shared" si="5"/>
        <v>0.30817364824717763</v>
      </c>
    </row>
    <row r="76" spans="1:5" ht="20.399999999999999" x14ac:dyDescent="0.7">
      <c r="A76" s="18">
        <v>45681</v>
      </c>
      <c r="B76" s="56">
        <v>119172.6</v>
      </c>
      <c r="C76" s="56">
        <v>419.4</v>
      </c>
      <c r="D76" s="20">
        <v>28</v>
      </c>
      <c r="E76" s="47">
        <f t="shared" si="5"/>
        <v>0.4228425812385041</v>
      </c>
    </row>
    <row r="77" spans="1:5" ht="20.399999999999999" customHeight="1" x14ac:dyDescent="0.7">
      <c r="A77" s="26">
        <v>45653</v>
      </c>
      <c r="B77" s="57">
        <v>154214.39999999999</v>
      </c>
      <c r="C77" s="58">
        <v>398.4</v>
      </c>
      <c r="D77" s="28">
        <v>31</v>
      </c>
      <c r="E77" s="47">
        <f t="shared" si="5"/>
        <v>0.5202746469749967</v>
      </c>
    </row>
    <row r="80" spans="1:5" s="38" customFormat="1" ht="20.399999999999999" x14ac:dyDescent="0.7">
      <c r="A80" s="38" t="s">
        <v>42</v>
      </c>
    </row>
    <row r="81" spans="1:5" ht="20.399999999999999" x14ac:dyDescent="0.7">
      <c r="A81" s="17" t="s">
        <v>0</v>
      </c>
      <c r="B81" s="17" t="s">
        <v>1</v>
      </c>
      <c r="C81" s="17" t="s">
        <v>2</v>
      </c>
      <c r="D81" s="17" t="s">
        <v>3</v>
      </c>
      <c r="E81" s="17" t="s">
        <v>4</v>
      </c>
    </row>
    <row r="82" spans="1:5" ht="20.399999999999999" x14ac:dyDescent="0.7">
      <c r="A82" s="18">
        <v>45986</v>
      </c>
      <c r="B82" s="51">
        <v>156486.6</v>
      </c>
      <c r="C82" s="51">
        <v>267</v>
      </c>
      <c r="D82" s="20">
        <v>32</v>
      </c>
      <c r="E82" s="21">
        <f>(B82/C82)/D82/24</f>
        <v>0.76314080056179778</v>
      </c>
    </row>
    <row r="83" spans="1:5" ht="20.399999999999999" x14ac:dyDescent="0.7">
      <c r="A83" s="22">
        <v>45954</v>
      </c>
      <c r="B83" s="52">
        <v>160146.6</v>
      </c>
      <c r="C83" s="52">
        <v>272.39999999999998</v>
      </c>
      <c r="D83" s="24">
        <v>30</v>
      </c>
      <c r="E83" s="25">
        <f t="shared" ref="E83:E93" si="6">(B83/C83)/D83/24</f>
        <v>0.81654123837493886</v>
      </c>
    </row>
    <row r="84" spans="1:5" ht="20.399999999999999" x14ac:dyDescent="0.7">
      <c r="A84" s="18">
        <v>45924</v>
      </c>
      <c r="B84" s="51">
        <v>168955.8</v>
      </c>
      <c r="C84" s="51">
        <v>291</v>
      </c>
      <c r="D84" s="20">
        <v>30</v>
      </c>
      <c r="E84" s="21">
        <f t="shared" si="6"/>
        <v>0.80639461626575037</v>
      </c>
    </row>
    <row r="85" spans="1:5" ht="20.399999999999999" x14ac:dyDescent="0.7">
      <c r="A85" s="26">
        <v>45894</v>
      </c>
      <c r="B85" s="53">
        <v>179292</v>
      </c>
      <c r="C85" s="53">
        <v>299.39999999999998</v>
      </c>
      <c r="D85" s="28">
        <v>32</v>
      </c>
      <c r="E85" s="29">
        <f t="shared" si="6"/>
        <v>0.77973655644622586</v>
      </c>
    </row>
    <row r="86" spans="1:5" ht="20.399999999999999" x14ac:dyDescent="0.7">
      <c r="A86" s="18">
        <v>45862</v>
      </c>
      <c r="B86" s="51">
        <v>159345.60000000001</v>
      </c>
      <c r="C86" s="51">
        <v>288</v>
      </c>
      <c r="D86" s="20">
        <v>30</v>
      </c>
      <c r="E86" s="21">
        <f t="shared" si="6"/>
        <v>0.76844907407407403</v>
      </c>
    </row>
    <row r="87" spans="1:5" ht="20.399999999999999" x14ac:dyDescent="0.7">
      <c r="A87" s="26">
        <v>45832</v>
      </c>
      <c r="B87" s="53">
        <v>162535.20000000001</v>
      </c>
      <c r="C87" s="53">
        <v>271.8</v>
      </c>
      <c r="D87" s="28">
        <v>32</v>
      </c>
      <c r="E87" s="29">
        <f t="shared" si="6"/>
        <v>0.77864008462104495</v>
      </c>
    </row>
    <row r="88" spans="1:5" ht="20.399999999999999" x14ac:dyDescent="0.7">
      <c r="A88" s="18">
        <v>45800</v>
      </c>
      <c r="B88" s="51">
        <v>138507.6</v>
      </c>
      <c r="C88" s="51">
        <v>276.60000000000002</v>
      </c>
      <c r="D88" s="20">
        <v>28</v>
      </c>
      <c r="E88" s="21">
        <f t="shared" si="6"/>
        <v>0.74516449746926972</v>
      </c>
    </row>
    <row r="89" spans="1:5" ht="20.399999999999999" x14ac:dyDescent="0.7">
      <c r="A89" s="26">
        <v>45772</v>
      </c>
      <c r="B89" s="53">
        <v>157128.6</v>
      </c>
      <c r="C89" s="53">
        <v>268.8</v>
      </c>
      <c r="D89" s="28">
        <v>31</v>
      </c>
      <c r="E89" s="29">
        <f t="shared" si="6"/>
        <v>0.7856932843701997</v>
      </c>
    </row>
    <row r="90" spans="1:5" ht="20.399999999999999" x14ac:dyDescent="0.7">
      <c r="A90" s="18">
        <v>45741</v>
      </c>
      <c r="B90" s="51">
        <v>112630.2</v>
      </c>
      <c r="C90" s="51">
        <v>232.2</v>
      </c>
      <c r="D90" s="20">
        <v>27</v>
      </c>
      <c r="E90" s="21">
        <f t="shared" si="6"/>
        <v>0.74854451781669695</v>
      </c>
    </row>
    <row r="91" spans="1:5" ht="20.399999999999999" x14ac:dyDescent="0.7">
      <c r="A91" s="26">
        <v>45714</v>
      </c>
      <c r="B91" s="53">
        <v>152174.39999999999</v>
      </c>
      <c r="C91" s="53">
        <v>258.60000000000002</v>
      </c>
      <c r="D91" s="28">
        <v>33</v>
      </c>
      <c r="E91" s="29">
        <f t="shared" si="6"/>
        <v>0.74299842977337172</v>
      </c>
    </row>
    <row r="92" spans="1:5" ht="20.399999999999999" x14ac:dyDescent="0.7">
      <c r="A92" s="18">
        <v>45681</v>
      </c>
      <c r="B92" s="51">
        <v>144156.6</v>
      </c>
      <c r="C92" s="51">
        <v>273.60000000000002</v>
      </c>
      <c r="D92" s="20">
        <v>28</v>
      </c>
      <c r="E92" s="21">
        <f t="shared" si="6"/>
        <v>0.78405975877192968</v>
      </c>
    </row>
    <row r="93" spans="1:5" ht="20.399999999999999" customHeight="1" x14ac:dyDescent="0.7">
      <c r="A93" s="50">
        <v>45653</v>
      </c>
      <c r="B93" s="57">
        <v>150539.4</v>
      </c>
      <c r="C93" s="57">
        <v>260.39999999999998</v>
      </c>
      <c r="D93" s="28">
        <v>31</v>
      </c>
      <c r="E93" s="21">
        <f t="shared" si="6"/>
        <v>0.77702727813289718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
  <sheetViews>
    <sheetView workbookViewId="0">
      <selection sqref="A1:A2"/>
    </sheetView>
  </sheetViews>
  <sheetFormatPr defaultColWidth="21.44140625" defaultRowHeight="14.4" x14ac:dyDescent="0.3"/>
  <cols>
    <col min="3" max="3" width="23.44140625" bestFit="1" customWidth="1"/>
  </cols>
  <sheetData>
    <row r="1" spans="1:5" ht="20.399999999999999" x14ac:dyDescent="0.7">
      <c r="A1" s="3" t="s">
        <v>60</v>
      </c>
      <c r="B1" s="1"/>
    </row>
    <row r="2" spans="1:5" ht="20.399999999999999" x14ac:dyDescent="0.7">
      <c r="A2" s="3" t="s">
        <v>61</v>
      </c>
      <c r="B2" s="1"/>
    </row>
    <row r="3" spans="1:5" ht="20.399999999999999" x14ac:dyDescent="0.7">
      <c r="A3" s="2" t="s">
        <v>45</v>
      </c>
    </row>
    <row r="4" spans="1:5" ht="20.399999999999999" x14ac:dyDescent="0.7">
      <c r="A4" s="49" t="s">
        <v>43</v>
      </c>
      <c r="B4" s="1"/>
    </row>
    <row r="5" spans="1:5" ht="20.399999999999999" x14ac:dyDescent="0.7">
      <c r="A5" s="17" t="s">
        <v>0</v>
      </c>
      <c r="B5" s="17" t="s">
        <v>1</v>
      </c>
      <c r="C5" s="17" t="s">
        <v>2</v>
      </c>
      <c r="D5" s="17" t="s">
        <v>3</v>
      </c>
      <c r="E5" s="17" t="s">
        <v>4</v>
      </c>
    </row>
    <row r="6" spans="1:5" ht="20.399999999999999" x14ac:dyDescent="0.7">
      <c r="A6" s="22">
        <v>45961</v>
      </c>
      <c r="B6" s="23">
        <v>3524700</v>
      </c>
      <c r="C6" s="23">
        <v>5112</v>
      </c>
      <c r="D6" s="24">
        <v>31</v>
      </c>
      <c r="E6" s="25">
        <f t="shared" ref="E6" si="0">(B6/C6)/D6/24</f>
        <v>0.92674100156494521</v>
      </c>
    </row>
    <row r="7" spans="1:5" ht="20.399999999999999" x14ac:dyDescent="0.7">
      <c r="A7" s="18">
        <v>45930</v>
      </c>
      <c r="B7" s="19">
        <v>3357750</v>
      </c>
      <c r="C7" s="19">
        <v>5058</v>
      </c>
      <c r="D7" s="20">
        <v>30</v>
      </c>
      <c r="E7" s="21">
        <f>(B7/C7)/D7/24</f>
        <v>0.92201298273362342</v>
      </c>
    </row>
    <row r="8" spans="1:5" ht="20.399999999999999" x14ac:dyDescent="0.7">
      <c r="A8" s="26">
        <v>45900</v>
      </c>
      <c r="B8" s="23">
        <v>3387336</v>
      </c>
      <c r="C8" s="23">
        <v>4968</v>
      </c>
      <c r="D8" s="28">
        <v>31</v>
      </c>
      <c r="E8" s="25">
        <f t="shared" ref="E8:E9" si="1">(B8/C8)/D8/24</f>
        <v>0.91643940574515614</v>
      </c>
    </row>
    <row r="9" spans="1:5" ht="20.399999999999999" x14ac:dyDescent="0.7">
      <c r="A9" s="18">
        <v>45869</v>
      </c>
      <c r="B9" s="19">
        <v>3468288</v>
      </c>
      <c r="C9" s="19">
        <v>4944</v>
      </c>
      <c r="D9" s="20">
        <v>31</v>
      </c>
      <c r="E9" s="21">
        <f t="shared" si="1"/>
        <v>0.94289591815429585</v>
      </c>
    </row>
    <row r="10" spans="1:5" ht="20.399999999999999" x14ac:dyDescent="0.7">
      <c r="A10" s="26">
        <v>45838</v>
      </c>
      <c r="B10" s="23">
        <v>3304326</v>
      </c>
      <c r="C10" s="23">
        <v>4992</v>
      </c>
      <c r="D10" s="28">
        <v>30</v>
      </c>
      <c r="E10" s="25">
        <f t="shared" ref="E10:E16" si="2">(B10/C10)/D10/24</f>
        <v>0.9193392761752136</v>
      </c>
    </row>
    <row r="11" spans="1:5" ht="20.399999999999999" x14ac:dyDescent="0.7">
      <c r="A11" s="18">
        <v>45808</v>
      </c>
      <c r="B11" s="19">
        <v>3528066</v>
      </c>
      <c r="C11" s="19">
        <v>5010</v>
      </c>
      <c r="D11" s="20">
        <v>32</v>
      </c>
      <c r="E11" s="21">
        <f t="shared" si="2"/>
        <v>0.91693332085828338</v>
      </c>
    </row>
    <row r="12" spans="1:5" ht="20.399999999999999" x14ac:dyDescent="0.7">
      <c r="A12" s="26">
        <v>45776</v>
      </c>
      <c r="B12" s="23">
        <v>3297936</v>
      </c>
      <c r="C12" s="23">
        <v>5124</v>
      </c>
      <c r="D12" s="28">
        <v>29</v>
      </c>
      <c r="E12" s="25">
        <f t="shared" si="2"/>
        <v>0.92474898382190629</v>
      </c>
    </row>
    <row r="13" spans="1:5" ht="20.399999999999999" x14ac:dyDescent="0.7">
      <c r="A13" s="18">
        <v>45747</v>
      </c>
      <c r="B13" s="19">
        <v>3530778</v>
      </c>
      <c r="C13" s="19">
        <v>5178</v>
      </c>
      <c r="D13" s="20">
        <v>31</v>
      </c>
      <c r="E13" s="21">
        <f t="shared" si="2"/>
        <v>0.91650624852041507</v>
      </c>
    </row>
    <row r="14" spans="1:5" ht="20.399999999999999" x14ac:dyDescent="0.7">
      <c r="A14" s="26">
        <v>45716</v>
      </c>
      <c r="B14" s="23">
        <v>2946864</v>
      </c>
      <c r="C14" s="23">
        <v>5184</v>
      </c>
      <c r="D14" s="28">
        <v>28</v>
      </c>
      <c r="E14" s="25">
        <f t="shared" si="2"/>
        <v>0.84591324955908298</v>
      </c>
    </row>
    <row r="15" spans="1:5" ht="20.399999999999999" x14ac:dyDescent="0.7">
      <c r="A15" s="18">
        <v>45688</v>
      </c>
      <c r="B15" s="19">
        <v>2702124</v>
      </c>
      <c r="C15" s="19">
        <v>5082</v>
      </c>
      <c r="D15" s="20">
        <v>31</v>
      </c>
      <c r="E15" s="21">
        <f t="shared" si="2"/>
        <v>0.71465704383592943</v>
      </c>
    </row>
    <row r="16" spans="1:5" ht="20.399999999999999" x14ac:dyDescent="0.7">
      <c r="A16" s="26">
        <v>45657</v>
      </c>
      <c r="B16" s="23">
        <v>1675488</v>
      </c>
      <c r="C16" s="23">
        <v>5244</v>
      </c>
      <c r="D16" s="28">
        <v>31</v>
      </c>
      <c r="E16" s="25">
        <f t="shared" si="2"/>
        <v>0.42944317315026698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025CE-93CB-4F0F-B770-737D97060406}">
  <dimension ref="A1:E16"/>
  <sheetViews>
    <sheetView workbookViewId="0">
      <selection sqref="A1:A2"/>
    </sheetView>
  </sheetViews>
  <sheetFormatPr defaultColWidth="21.44140625" defaultRowHeight="14.4" x14ac:dyDescent="0.3"/>
  <cols>
    <col min="3" max="3" width="23.44140625" bestFit="1" customWidth="1"/>
  </cols>
  <sheetData>
    <row r="1" spans="1:5" ht="20.399999999999999" x14ac:dyDescent="0.7">
      <c r="A1" s="3" t="s">
        <v>60</v>
      </c>
      <c r="B1" s="1"/>
    </row>
    <row r="2" spans="1:5" ht="20.399999999999999" x14ac:dyDescent="0.7">
      <c r="A2" s="3" t="s">
        <v>61</v>
      </c>
      <c r="B2" s="1"/>
    </row>
    <row r="3" spans="1:5" ht="20.399999999999999" x14ac:dyDescent="0.7">
      <c r="A3" s="49" t="s">
        <v>43</v>
      </c>
      <c r="B3" s="1"/>
    </row>
    <row r="4" spans="1:5" ht="20.399999999999999" x14ac:dyDescent="0.7">
      <c r="A4" s="17" t="s">
        <v>0</v>
      </c>
      <c r="B4" s="17" t="s">
        <v>1</v>
      </c>
      <c r="C4" s="17" t="s">
        <v>2</v>
      </c>
      <c r="D4" s="17" t="s">
        <v>3</v>
      </c>
      <c r="E4" s="17" t="s">
        <v>4</v>
      </c>
    </row>
    <row r="5" spans="1:5" ht="20.399999999999999" x14ac:dyDescent="0.7">
      <c r="A5" s="18">
        <v>45991</v>
      </c>
      <c r="B5" s="19">
        <v>325809.59999999998</v>
      </c>
      <c r="C5" s="19">
        <v>720</v>
      </c>
      <c r="D5" s="20">
        <v>30</v>
      </c>
      <c r="E5" s="21">
        <f>(B5/C5)/D5/24</f>
        <v>0.62849074074074074</v>
      </c>
    </row>
    <row r="6" spans="1:5" ht="20.399999999999999" x14ac:dyDescent="0.7">
      <c r="A6" s="22">
        <v>45961</v>
      </c>
      <c r="B6" s="23">
        <v>347229.6</v>
      </c>
      <c r="C6" s="23">
        <v>765.6</v>
      </c>
      <c r="D6" s="24">
        <v>31</v>
      </c>
      <c r="E6" s="25">
        <f t="shared" ref="E6:E11" si="0">(B6/C6)/D6/24</f>
        <v>0.60959567870023934</v>
      </c>
    </row>
    <row r="7" spans="1:5" ht="20.399999999999999" x14ac:dyDescent="0.7">
      <c r="A7" s="18">
        <v>45930</v>
      </c>
      <c r="B7" s="19">
        <v>353385.6</v>
      </c>
      <c r="C7" s="19">
        <v>784.8</v>
      </c>
      <c r="D7" s="20">
        <v>30</v>
      </c>
      <c r="E7" s="21">
        <f t="shared" si="0"/>
        <v>0.62539925246347272</v>
      </c>
    </row>
    <row r="8" spans="1:5" ht="20.399999999999999" x14ac:dyDescent="0.7">
      <c r="A8" s="26">
        <v>45900</v>
      </c>
      <c r="B8" s="27">
        <v>379790.4</v>
      </c>
      <c r="C8" s="27">
        <v>787.2</v>
      </c>
      <c r="D8" s="28">
        <v>31</v>
      </c>
      <c r="E8" s="29">
        <f t="shared" si="0"/>
        <v>0.64846413585103591</v>
      </c>
    </row>
    <row r="9" spans="1:5" ht="20.399999999999999" x14ac:dyDescent="0.7">
      <c r="A9" s="18">
        <v>45869</v>
      </c>
      <c r="B9" s="19">
        <v>387544.8</v>
      </c>
      <c r="C9" s="19">
        <v>811.2</v>
      </c>
      <c r="D9" s="20">
        <v>31</v>
      </c>
      <c r="E9" s="21">
        <f t="shared" si="0"/>
        <v>0.64212715530953746</v>
      </c>
    </row>
    <row r="10" spans="1:5" ht="20.399999999999999" x14ac:dyDescent="0.7">
      <c r="A10" s="26">
        <v>45838</v>
      </c>
      <c r="B10" s="27">
        <v>350112</v>
      </c>
      <c r="C10" s="27">
        <v>789.6</v>
      </c>
      <c r="D10" s="28">
        <v>30</v>
      </c>
      <c r="E10" s="29">
        <f t="shared" si="0"/>
        <v>0.61583924349881791</v>
      </c>
    </row>
    <row r="11" spans="1:5" ht="20.399999999999999" x14ac:dyDescent="0.7">
      <c r="A11" s="18">
        <v>45808</v>
      </c>
      <c r="B11" s="19">
        <v>318105.59999999998</v>
      </c>
      <c r="C11" s="19">
        <v>732</v>
      </c>
      <c r="D11" s="20">
        <v>32</v>
      </c>
      <c r="E11" s="21">
        <f t="shared" si="0"/>
        <v>0.56584699453551912</v>
      </c>
    </row>
    <row r="12" spans="1:5" ht="20.399999999999999" x14ac:dyDescent="0.7">
      <c r="A12" s="26">
        <v>45776</v>
      </c>
      <c r="B12" s="23">
        <v>285254.40000000002</v>
      </c>
      <c r="C12" s="23">
        <v>734.4</v>
      </c>
      <c r="D12" s="28">
        <v>29</v>
      </c>
      <c r="E12" s="25">
        <f t="shared" ref="E12:E16" si="1">(B12/C12)/D12/24</f>
        <v>0.55807227105401558</v>
      </c>
    </row>
    <row r="13" spans="1:5" ht="20.399999999999999" x14ac:dyDescent="0.7">
      <c r="A13" s="18">
        <v>45747</v>
      </c>
      <c r="B13" s="19">
        <v>292120.8</v>
      </c>
      <c r="C13" s="19">
        <v>691.2</v>
      </c>
      <c r="D13" s="20">
        <v>31</v>
      </c>
      <c r="E13" s="21">
        <f t="shared" si="1"/>
        <v>0.56804902180406203</v>
      </c>
    </row>
    <row r="14" spans="1:5" ht="20.399999999999999" x14ac:dyDescent="0.7">
      <c r="A14" s="26">
        <v>45716</v>
      </c>
      <c r="B14" s="27">
        <v>299887.2</v>
      </c>
      <c r="C14" s="27">
        <v>744</v>
      </c>
      <c r="D14" s="28">
        <v>28</v>
      </c>
      <c r="E14" s="29">
        <f t="shared" si="1"/>
        <v>0.59981278801843319</v>
      </c>
    </row>
    <row r="15" spans="1:5" ht="20.399999999999999" x14ac:dyDescent="0.7">
      <c r="A15" s="18">
        <v>45688</v>
      </c>
      <c r="B15" s="19">
        <v>340490.4</v>
      </c>
      <c r="C15" s="19">
        <v>717.6</v>
      </c>
      <c r="D15" s="20">
        <v>31</v>
      </c>
      <c r="E15" s="21">
        <f t="shared" si="1"/>
        <v>0.63774858848491389</v>
      </c>
    </row>
    <row r="16" spans="1:5" ht="20.399999999999999" x14ac:dyDescent="0.7">
      <c r="A16" s="26">
        <v>45657</v>
      </c>
      <c r="B16" s="27">
        <v>325591.2</v>
      </c>
      <c r="C16" s="27">
        <v>727.2</v>
      </c>
      <c r="D16" s="28">
        <v>31</v>
      </c>
      <c r="E16" s="29">
        <f t="shared" si="1"/>
        <v>0.6017912275098477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7"/>
  <sheetViews>
    <sheetView workbookViewId="0">
      <selection sqref="A1:A2"/>
    </sheetView>
  </sheetViews>
  <sheetFormatPr defaultRowHeight="14.4" x14ac:dyDescent="0.3"/>
  <cols>
    <col min="1" max="1" width="16.21875" customWidth="1"/>
    <col min="2" max="2" width="26.21875" customWidth="1"/>
    <col min="3" max="3" width="24.44140625" customWidth="1"/>
    <col min="4" max="4" width="14.77734375" customWidth="1"/>
    <col min="5" max="5" width="17" customWidth="1"/>
    <col min="8" max="8" width="14.6640625" customWidth="1"/>
    <col min="9" max="9" width="20.77734375" bestFit="1" customWidth="1"/>
    <col min="10" max="10" width="21.88671875" bestFit="1" customWidth="1"/>
    <col min="11" max="11" width="9.109375" customWidth="1"/>
    <col min="12" max="12" width="15" customWidth="1"/>
  </cols>
  <sheetData>
    <row r="1" spans="1:12" s="39" customFormat="1" ht="20.399999999999999" x14ac:dyDescent="0.7">
      <c r="A1" s="3" t="s">
        <v>60</v>
      </c>
    </row>
    <row r="2" spans="1:12" s="39" customFormat="1" ht="20.399999999999999" x14ac:dyDescent="0.7">
      <c r="A2" s="3" t="s">
        <v>61</v>
      </c>
    </row>
    <row r="3" spans="1:12" s="39" customFormat="1" ht="20.399999999999999" x14ac:dyDescent="0.7">
      <c r="A3" s="49" t="s">
        <v>43</v>
      </c>
    </row>
    <row r="4" spans="1:12" s="39" customFormat="1" ht="20.399999999999999" x14ac:dyDescent="0.7">
      <c r="A4" s="59" t="s">
        <v>46</v>
      </c>
      <c r="H4" s="39" t="s">
        <v>47</v>
      </c>
    </row>
    <row r="5" spans="1:12" ht="20.399999999999999" x14ac:dyDescent="0.7">
      <c r="A5" s="17" t="s">
        <v>0</v>
      </c>
      <c r="B5" s="17" t="s">
        <v>1</v>
      </c>
      <c r="C5" s="17" t="s">
        <v>2</v>
      </c>
      <c r="D5" s="17" t="s">
        <v>3</v>
      </c>
      <c r="E5" s="17" t="s">
        <v>4</v>
      </c>
      <c r="H5" s="17" t="s">
        <v>0</v>
      </c>
      <c r="I5" s="17" t="s">
        <v>1</v>
      </c>
      <c r="J5" s="17" t="s">
        <v>2</v>
      </c>
      <c r="K5" s="17" t="s">
        <v>3</v>
      </c>
      <c r="L5" s="17" t="s">
        <v>4</v>
      </c>
    </row>
    <row r="6" spans="1:12" ht="20.399999999999999" x14ac:dyDescent="0.7">
      <c r="A6" s="18">
        <v>45991</v>
      </c>
      <c r="B6" s="19">
        <v>5050636.8</v>
      </c>
      <c r="C6" s="19">
        <v>11059.2</v>
      </c>
      <c r="D6" s="20">
        <v>30</v>
      </c>
      <c r="E6" s="21">
        <f>(B6/C6)/D6/24</f>
        <v>0.6342930169753086</v>
      </c>
      <c r="H6" s="18">
        <v>45991</v>
      </c>
      <c r="I6" s="19">
        <f>B6-5287200</f>
        <v>-236563.20000000019</v>
      </c>
      <c r="J6" s="19">
        <f>C6-9993.6</f>
        <v>1065.6000000000004</v>
      </c>
      <c r="K6" s="20">
        <v>30</v>
      </c>
      <c r="L6" s="21">
        <f>(I6/J6)/K6/24</f>
        <v>-0.30833333333333346</v>
      </c>
    </row>
    <row r="7" spans="1:12" ht="20.399999999999999" x14ac:dyDescent="0.7">
      <c r="A7" s="22">
        <v>45961</v>
      </c>
      <c r="B7" s="23">
        <v>5576054.4000000004</v>
      </c>
      <c r="C7" s="23">
        <v>10963.2</v>
      </c>
      <c r="D7" s="24">
        <v>31</v>
      </c>
      <c r="E7" s="25">
        <f t="shared" ref="E7:E17" si="0">(B7/C7)/D7/24</f>
        <v>0.68362310038980845</v>
      </c>
      <c r="H7" s="26">
        <v>45961</v>
      </c>
      <c r="I7" s="27">
        <f t="shared" ref="I7:I17" si="1">B7-5287200</f>
        <v>288854.40000000037</v>
      </c>
      <c r="J7" s="27">
        <f t="shared" ref="J7:J17" si="2">C7-9993.6</f>
        <v>969.60000000000036</v>
      </c>
      <c r="K7" s="28">
        <v>31</v>
      </c>
      <c r="L7" s="25">
        <f t="shared" ref="L7:L17" si="3">(I7/J7)/K7/24</f>
        <v>0.40041786436708221</v>
      </c>
    </row>
    <row r="8" spans="1:12" ht="20.399999999999999" x14ac:dyDescent="0.7">
      <c r="A8" s="18">
        <v>45930</v>
      </c>
      <c r="B8" s="19">
        <v>4909795.2</v>
      </c>
      <c r="C8" s="19">
        <v>9264</v>
      </c>
      <c r="D8" s="20">
        <v>30</v>
      </c>
      <c r="E8" s="21">
        <f t="shared" si="0"/>
        <v>0.73609240069084636</v>
      </c>
      <c r="H8" s="18">
        <v>45930</v>
      </c>
      <c r="I8" s="19">
        <f t="shared" si="1"/>
        <v>-377404.79999999981</v>
      </c>
      <c r="J8" s="19">
        <f t="shared" si="2"/>
        <v>-729.60000000000036</v>
      </c>
      <c r="K8" s="20">
        <v>30</v>
      </c>
      <c r="L8" s="21">
        <f t="shared" si="3"/>
        <v>0.71843932748537942</v>
      </c>
    </row>
    <row r="9" spans="1:12" ht="20.399999999999999" x14ac:dyDescent="0.7">
      <c r="A9" s="26">
        <v>45900</v>
      </c>
      <c r="B9" s="27">
        <v>6105600</v>
      </c>
      <c r="C9" s="27">
        <v>12211.2</v>
      </c>
      <c r="D9" s="28">
        <v>31</v>
      </c>
      <c r="E9" s="29">
        <f t="shared" si="0"/>
        <v>0.67204301075268813</v>
      </c>
      <c r="H9" s="26">
        <v>45900</v>
      </c>
      <c r="I9" s="27">
        <f t="shared" si="1"/>
        <v>818400</v>
      </c>
      <c r="J9" s="27">
        <f t="shared" si="2"/>
        <v>2217.6000000000004</v>
      </c>
      <c r="K9" s="28">
        <v>31</v>
      </c>
      <c r="L9" s="29">
        <f t="shared" si="3"/>
        <v>0.49603174603174599</v>
      </c>
    </row>
    <row r="10" spans="1:12" ht="20.399999999999999" x14ac:dyDescent="0.7">
      <c r="A10" s="18">
        <v>45869</v>
      </c>
      <c r="B10" s="19">
        <v>6000000</v>
      </c>
      <c r="C10" s="19">
        <v>12288</v>
      </c>
      <c r="D10" s="20">
        <v>31</v>
      </c>
      <c r="E10" s="21">
        <f t="shared" si="0"/>
        <v>0.65629200268817212</v>
      </c>
      <c r="H10" s="18">
        <v>45869</v>
      </c>
      <c r="I10" s="19">
        <f t="shared" si="1"/>
        <v>712800</v>
      </c>
      <c r="J10" s="19">
        <f t="shared" si="2"/>
        <v>2294.3999999999996</v>
      </c>
      <c r="K10" s="20">
        <v>31</v>
      </c>
      <c r="L10" s="21">
        <f t="shared" si="3"/>
        <v>0.41756647320826029</v>
      </c>
    </row>
    <row r="11" spans="1:12" ht="20.399999999999999" x14ac:dyDescent="0.7">
      <c r="A11" s="26">
        <v>45838</v>
      </c>
      <c r="B11" s="27">
        <v>5980800</v>
      </c>
      <c r="C11" s="27">
        <v>11808</v>
      </c>
      <c r="D11" s="28">
        <v>30</v>
      </c>
      <c r="E11" s="29">
        <f t="shared" si="0"/>
        <v>0.70347786811201451</v>
      </c>
      <c r="H11" s="26">
        <v>45838</v>
      </c>
      <c r="I11" s="27">
        <f t="shared" si="1"/>
        <v>693600</v>
      </c>
      <c r="J11" s="27">
        <f t="shared" si="2"/>
        <v>1814.3999999999996</v>
      </c>
      <c r="K11" s="28">
        <v>30</v>
      </c>
      <c r="L11" s="29">
        <f t="shared" si="3"/>
        <v>0.53093768371546168</v>
      </c>
    </row>
    <row r="12" spans="1:12" ht="20.399999999999999" x14ac:dyDescent="0.7">
      <c r="A12" s="18">
        <v>45808</v>
      </c>
      <c r="B12" s="19">
        <v>5702400</v>
      </c>
      <c r="C12" s="19">
        <v>11836.8</v>
      </c>
      <c r="D12" s="20">
        <v>32</v>
      </c>
      <c r="E12" s="21">
        <f t="shared" si="0"/>
        <v>0.62728102189781032</v>
      </c>
      <c r="H12" s="18">
        <v>45808</v>
      </c>
      <c r="I12" s="19">
        <f t="shared" si="1"/>
        <v>415200</v>
      </c>
      <c r="J12" s="19">
        <f t="shared" si="2"/>
        <v>1843.1999999999989</v>
      </c>
      <c r="K12" s="20">
        <v>32</v>
      </c>
      <c r="L12" s="21">
        <f t="shared" si="3"/>
        <v>0.29330783420138906</v>
      </c>
    </row>
    <row r="13" spans="1:12" ht="20.399999999999999" x14ac:dyDescent="0.7">
      <c r="A13" s="26">
        <v>45776</v>
      </c>
      <c r="B13" s="23">
        <v>5097600</v>
      </c>
      <c r="C13" s="23">
        <v>11164.8</v>
      </c>
      <c r="D13" s="28">
        <v>29</v>
      </c>
      <c r="E13" s="25">
        <f t="shared" si="0"/>
        <v>0.656002609185519</v>
      </c>
      <c r="H13" s="26">
        <v>45776</v>
      </c>
      <c r="I13" s="27">
        <f t="shared" si="1"/>
        <v>-189600</v>
      </c>
      <c r="J13" s="27">
        <f t="shared" si="2"/>
        <v>1171.1999999999989</v>
      </c>
      <c r="K13" s="28">
        <v>29</v>
      </c>
      <c r="L13" s="29">
        <f t="shared" si="3"/>
        <v>-0.23259374411155101</v>
      </c>
    </row>
    <row r="14" spans="1:12" ht="20.399999999999999" x14ac:dyDescent="0.7">
      <c r="A14" s="18">
        <v>45747</v>
      </c>
      <c r="B14" s="19">
        <v>5433600</v>
      </c>
      <c r="C14" s="19">
        <v>10598.4</v>
      </c>
      <c r="D14" s="20">
        <v>31</v>
      </c>
      <c r="E14" s="21">
        <f t="shared" si="0"/>
        <v>0.6890875798659809</v>
      </c>
      <c r="H14" s="18">
        <v>45747</v>
      </c>
      <c r="I14" s="19">
        <f t="shared" si="1"/>
        <v>146400</v>
      </c>
      <c r="J14" s="19">
        <f t="shared" si="2"/>
        <v>604.79999999999927</v>
      </c>
      <c r="K14" s="20">
        <v>31</v>
      </c>
      <c r="L14" s="21">
        <f t="shared" si="3"/>
        <v>0.32535415599931766</v>
      </c>
    </row>
    <row r="15" spans="1:12" ht="20.399999999999999" x14ac:dyDescent="0.7">
      <c r="A15" s="26">
        <v>45716</v>
      </c>
      <c r="B15" s="27">
        <v>4713600</v>
      </c>
      <c r="C15" s="27">
        <v>10416</v>
      </c>
      <c r="D15" s="28">
        <v>28</v>
      </c>
      <c r="E15" s="29">
        <f t="shared" si="0"/>
        <v>0.67341452710116301</v>
      </c>
      <c r="H15" s="26">
        <v>45716</v>
      </c>
      <c r="I15" s="27">
        <f t="shared" si="1"/>
        <v>-573600</v>
      </c>
      <c r="J15" s="27">
        <f t="shared" si="2"/>
        <v>422.39999999999964</v>
      </c>
      <c r="K15" s="28">
        <v>28</v>
      </c>
      <c r="L15" s="29">
        <f t="shared" si="3"/>
        <v>-2.0207656926406945</v>
      </c>
    </row>
    <row r="16" spans="1:12" ht="20.399999999999999" x14ac:dyDescent="0.7">
      <c r="A16" s="18">
        <v>45688</v>
      </c>
      <c r="B16" s="19">
        <v>5280000</v>
      </c>
      <c r="C16" s="19">
        <v>10416</v>
      </c>
      <c r="D16" s="20">
        <v>31</v>
      </c>
      <c r="E16" s="21">
        <f t="shared" si="0"/>
        <v>0.68133392795203396</v>
      </c>
      <c r="H16" s="18">
        <v>45688</v>
      </c>
      <c r="I16" s="19">
        <f t="shared" si="1"/>
        <v>-7200</v>
      </c>
      <c r="J16" s="19">
        <f t="shared" si="2"/>
        <v>422.39999999999964</v>
      </c>
      <c r="K16" s="20">
        <v>31</v>
      </c>
      <c r="L16" s="21">
        <f t="shared" si="3"/>
        <v>-2.2910557184750754E-2</v>
      </c>
    </row>
    <row r="17" spans="1:12" ht="20.399999999999999" x14ac:dyDescent="0.7">
      <c r="A17" s="26">
        <v>45657</v>
      </c>
      <c r="B17" s="27">
        <v>5500800</v>
      </c>
      <c r="C17" s="27">
        <v>10800</v>
      </c>
      <c r="D17" s="28">
        <v>31</v>
      </c>
      <c r="E17" s="29">
        <f t="shared" si="0"/>
        <v>0.68458781362007171</v>
      </c>
      <c r="H17" s="26">
        <v>45657</v>
      </c>
      <c r="I17" s="27">
        <f t="shared" si="1"/>
        <v>213600</v>
      </c>
      <c r="J17" s="27">
        <f t="shared" si="2"/>
        <v>806.39999999999964</v>
      </c>
      <c r="K17" s="28">
        <v>31</v>
      </c>
      <c r="L17" s="29">
        <f t="shared" si="3"/>
        <v>0.35602278545826954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9E6E7-278E-4FA9-992C-607A3EBD3425}">
  <dimension ref="A1:E26"/>
  <sheetViews>
    <sheetView workbookViewId="0">
      <selection sqref="A1:A2"/>
    </sheetView>
  </sheetViews>
  <sheetFormatPr defaultRowHeight="14.4" x14ac:dyDescent="0.3"/>
  <cols>
    <col min="1" max="1" width="17.21875" customWidth="1"/>
    <col min="2" max="2" width="23.88671875" customWidth="1"/>
    <col min="3" max="3" width="24.33203125" customWidth="1"/>
    <col min="4" max="4" width="11.6640625" customWidth="1"/>
    <col min="5" max="5" width="24.44140625" customWidth="1"/>
  </cols>
  <sheetData>
    <row r="1" spans="1:5" ht="20.399999999999999" x14ac:dyDescent="0.7">
      <c r="A1" s="3" t="s">
        <v>60</v>
      </c>
      <c r="B1" s="1"/>
    </row>
    <row r="2" spans="1:5" ht="20.399999999999999" x14ac:dyDescent="0.7">
      <c r="A2" s="38" t="s">
        <v>62</v>
      </c>
      <c r="B2" s="1"/>
    </row>
    <row r="3" spans="1:5" s="39" customFormat="1" ht="20.399999999999999" x14ac:dyDescent="0.7">
      <c r="A3" s="49" t="s">
        <v>43</v>
      </c>
    </row>
    <row r="5" spans="1:5" ht="20.399999999999999" x14ac:dyDescent="0.7">
      <c r="A5" s="17" t="s">
        <v>0</v>
      </c>
      <c r="B5" s="17" t="s">
        <v>1</v>
      </c>
      <c r="C5" s="17" t="s">
        <v>2</v>
      </c>
      <c r="D5" s="17" t="s">
        <v>3</v>
      </c>
      <c r="E5" s="17" t="s">
        <v>4</v>
      </c>
    </row>
    <row r="6" spans="1:5" ht="20.399999999999999" x14ac:dyDescent="0.7">
      <c r="A6" s="18">
        <v>45991</v>
      </c>
      <c r="B6" s="19">
        <v>208504.2</v>
      </c>
      <c r="C6" s="19">
        <v>624</v>
      </c>
      <c r="D6" s="20">
        <v>30</v>
      </c>
      <c r="E6" s="21">
        <f>(B6/C6)/D6/24</f>
        <v>0.46408520299145306</v>
      </c>
    </row>
    <row r="7" spans="1:5" ht="20.399999999999999" x14ac:dyDescent="0.7">
      <c r="A7" s="22">
        <v>45961</v>
      </c>
      <c r="B7" s="23">
        <v>273940.2</v>
      </c>
      <c r="C7" s="23">
        <v>840.6</v>
      </c>
      <c r="D7" s="24">
        <v>31</v>
      </c>
      <c r="E7" s="25">
        <f t="shared" ref="E7:E13" si="0">(B7/C7)/D7/24</f>
        <v>0.43801950219889024</v>
      </c>
    </row>
    <row r="8" spans="1:5" ht="20.399999999999999" x14ac:dyDescent="0.7">
      <c r="A8" s="18">
        <v>45930</v>
      </c>
      <c r="B8" s="19">
        <v>233551.8</v>
      </c>
      <c r="C8" s="19">
        <v>731.4</v>
      </c>
      <c r="D8" s="20">
        <v>30</v>
      </c>
      <c r="E8" s="21">
        <f t="shared" si="0"/>
        <v>0.44350218758545257</v>
      </c>
    </row>
    <row r="9" spans="1:5" ht="20.399999999999999" x14ac:dyDescent="0.7">
      <c r="A9" s="26">
        <v>45900</v>
      </c>
      <c r="B9" s="27">
        <v>264727.8</v>
      </c>
      <c r="C9" s="27">
        <v>787.8</v>
      </c>
      <c r="D9" s="28">
        <v>31</v>
      </c>
      <c r="E9" s="29">
        <f t="shared" si="0"/>
        <v>0.45165896862639121</v>
      </c>
    </row>
    <row r="10" spans="1:5" ht="20.399999999999999" x14ac:dyDescent="0.7">
      <c r="A10" s="18">
        <v>45869</v>
      </c>
      <c r="B10" s="19">
        <v>248544</v>
      </c>
      <c r="C10" s="19">
        <v>877.2</v>
      </c>
      <c r="D10" s="20">
        <v>31</v>
      </c>
      <c r="E10" s="21">
        <f t="shared" si="0"/>
        <v>0.38083050174308286</v>
      </c>
    </row>
    <row r="11" spans="1:5" ht="20.399999999999999" x14ac:dyDescent="0.7">
      <c r="A11" s="26">
        <v>45838</v>
      </c>
      <c r="B11" s="27">
        <v>280101</v>
      </c>
      <c r="C11" s="27">
        <v>951</v>
      </c>
      <c r="D11" s="28">
        <v>30</v>
      </c>
      <c r="E11" s="29">
        <f t="shared" si="0"/>
        <v>0.40907378198387662</v>
      </c>
    </row>
    <row r="12" spans="1:5" ht="20.399999999999999" x14ac:dyDescent="0.7">
      <c r="A12" s="18">
        <v>45808</v>
      </c>
      <c r="B12" s="19">
        <v>267947.40000000002</v>
      </c>
      <c r="C12" s="19">
        <v>762.6</v>
      </c>
      <c r="D12" s="20">
        <v>32</v>
      </c>
      <c r="E12" s="21">
        <f t="shared" si="0"/>
        <v>0.45750045076055601</v>
      </c>
    </row>
    <row r="13" spans="1:5" ht="20.399999999999999" x14ac:dyDescent="0.7">
      <c r="A13" s="26">
        <v>45776</v>
      </c>
      <c r="B13" s="23">
        <v>235383.6</v>
      </c>
      <c r="C13" s="23">
        <v>732</v>
      </c>
      <c r="D13" s="28">
        <v>29</v>
      </c>
      <c r="E13" s="25">
        <f t="shared" si="0"/>
        <v>0.46201479178443566</v>
      </c>
    </row>
    <row r="16" spans="1:5" ht="20.399999999999999" x14ac:dyDescent="0.7">
      <c r="A16" s="3" t="s">
        <v>48</v>
      </c>
      <c r="B16" s="1"/>
    </row>
    <row r="18" spans="1:5" ht="20.399999999999999" x14ac:dyDescent="0.7">
      <c r="A18" s="17" t="s">
        <v>0</v>
      </c>
      <c r="B18" s="17" t="s">
        <v>1</v>
      </c>
      <c r="C18" s="17" t="s">
        <v>2</v>
      </c>
      <c r="D18" s="17" t="s">
        <v>3</v>
      </c>
      <c r="E18" s="17" t="s">
        <v>4</v>
      </c>
    </row>
    <row r="19" spans="1:5" ht="20.399999999999999" x14ac:dyDescent="0.7">
      <c r="A19" s="18">
        <v>45991</v>
      </c>
      <c r="B19" s="19">
        <v>357738</v>
      </c>
      <c r="C19" s="19">
        <v>1089.5999999999999</v>
      </c>
      <c r="D19" s="20">
        <v>30</v>
      </c>
      <c r="E19" s="21">
        <f>(B19/C19)/D19/24</f>
        <v>0.45600067302985808</v>
      </c>
    </row>
    <row r="20" spans="1:5" ht="20.399999999999999" x14ac:dyDescent="0.7">
      <c r="A20" s="22">
        <v>45961</v>
      </c>
      <c r="B20" s="23">
        <v>397051.8</v>
      </c>
      <c r="C20" s="23">
        <v>1113.5999999999999</v>
      </c>
      <c r="D20" s="24">
        <v>31</v>
      </c>
      <c r="E20" s="25">
        <f t="shared" ref="E20:E26" si="1">(B20/C20)/D20/24</f>
        <v>0.47923111906748245</v>
      </c>
    </row>
    <row r="21" spans="1:5" ht="20.399999999999999" x14ac:dyDescent="0.7">
      <c r="A21" s="18">
        <v>45930</v>
      </c>
      <c r="B21" s="19">
        <v>415953.6</v>
      </c>
      <c r="C21" s="19">
        <v>1077.5999999999999</v>
      </c>
      <c r="D21" s="20">
        <v>30</v>
      </c>
      <c r="E21" s="21">
        <f t="shared" si="1"/>
        <v>0.53611111111111109</v>
      </c>
    </row>
    <row r="22" spans="1:5" ht="20.399999999999999" x14ac:dyDescent="0.7">
      <c r="A22" s="26">
        <v>45900</v>
      </c>
      <c r="B22" s="27">
        <v>406115.4</v>
      </c>
      <c r="C22" s="27">
        <v>1071.5999999999999</v>
      </c>
      <c r="D22" s="28">
        <v>31</v>
      </c>
      <c r="E22" s="29">
        <f t="shared" si="1"/>
        <v>0.5093822622788956</v>
      </c>
    </row>
    <row r="23" spans="1:5" ht="20.399999999999999" x14ac:dyDescent="0.7">
      <c r="A23" s="18">
        <v>45869</v>
      </c>
      <c r="B23" s="19">
        <v>385432.8</v>
      </c>
      <c r="C23" s="19">
        <v>1036.2</v>
      </c>
      <c r="D23" s="20">
        <v>31</v>
      </c>
      <c r="E23" s="21">
        <f t="shared" si="1"/>
        <v>0.49995641643473981</v>
      </c>
    </row>
    <row r="24" spans="1:5" ht="20.399999999999999" x14ac:dyDescent="0.7">
      <c r="A24" s="26">
        <v>45838</v>
      </c>
      <c r="B24" s="27">
        <v>404559.6</v>
      </c>
      <c r="C24" s="27">
        <v>1090.2</v>
      </c>
      <c r="D24" s="28">
        <v>30</v>
      </c>
      <c r="E24" s="29">
        <f t="shared" si="1"/>
        <v>0.51539931511037718</v>
      </c>
    </row>
    <row r="25" spans="1:5" ht="20.399999999999999" x14ac:dyDescent="0.7">
      <c r="A25" s="18">
        <v>45808</v>
      </c>
      <c r="B25" s="19">
        <v>437338.8</v>
      </c>
      <c r="C25" s="19">
        <v>1089</v>
      </c>
      <c r="D25" s="20">
        <v>32</v>
      </c>
      <c r="E25" s="21">
        <f t="shared" si="1"/>
        <v>0.52291236225895321</v>
      </c>
    </row>
    <row r="26" spans="1:5" ht="20.399999999999999" x14ac:dyDescent="0.7">
      <c r="A26" s="26">
        <v>45776</v>
      </c>
      <c r="B26" s="23">
        <v>344374.2</v>
      </c>
      <c r="C26" s="23">
        <v>863.4</v>
      </c>
      <c r="D26" s="28">
        <v>29</v>
      </c>
      <c r="E26" s="25">
        <f t="shared" si="1"/>
        <v>0.57307217655939235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CF578-F5EF-474B-B314-765A13090FA4}">
  <dimension ref="A1:E7"/>
  <sheetViews>
    <sheetView tabSelected="1" workbookViewId="0">
      <selection activeCell="C16" sqref="C16"/>
    </sheetView>
  </sheetViews>
  <sheetFormatPr defaultRowHeight="14.4" x14ac:dyDescent="0.3"/>
  <cols>
    <col min="1" max="1" width="14.88671875" customWidth="1"/>
    <col min="2" max="2" width="27.88671875" customWidth="1"/>
    <col min="3" max="3" width="27.6640625" customWidth="1"/>
    <col min="4" max="4" width="14.109375" customWidth="1"/>
    <col min="5" max="5" width="17.6640625" customWidth="1"/>
  </cols>
  <sheetData>
    <row r="1" spans="1:5" ht="20.399999999999999" x14ac:dyDescent="0.7">
      <c r="A1" s="3" t="s">
        <v>60</v>
      </c>
    </row>
    <row r="2" spans="1:5" ht="20.399999999999999" x14ac:dyDescent="0.7">
      <c r="A2" s="38" t="s">
        <v>62</v>
      </c>
    </row>
    <row r="3" spans="1:5" s="39" customFormat="1" ht="20.399999999999999" x14ac:dyDescent="0.7">
      <c r="A3" s="49" t="s">
        <v>43</v>
      </c>
    </row>
    <row r="5" spans="1:5" ht="20.399999999999999" x14ac:dyDescent="0.7">
      <c r="A5" s="17" t="s">
        <v>0</v>
      </c>
      <c r="B5" s="17" t="s">
        <v>1</v>
      </c>
      <c r="C5" s="17" t="s">
        <v>2</v>
      </c>
      <c r="D5" s="17" t="s">
        <v>3</v>
      </c>
      <c r="E5" s="17" t="s">
        <v>4</v>
      </c>
    </row>
    <row r="6" spans="1:5" ht="20.399999999999999" x14ac:dyDescent="0.7">
      <c r="A6" s="18">
        <v>45991</v>
      </c>
      <c r="B6" s="19">
        <v>679812</v>
      </c>
      <c r="C6" s="19">
        <v>1140</v>
      </c>
      <c r="D6" s="20">
        <v>30</v>
      </c>
      <c r="E6" s="21">
        <f>(B6/C6)/D6/24</f>
        <v>0.82823099415204682</v>
      </c>
    </row>
    <row r="7" spans="1:5" ht="20.399999999999999" x14ac:dyDescent="0.7">
      <c r="A7" s="22">
        <v>45961</v>
      </c>
      <c r="B7" s="23">
        <v>588768</v>
      </c>
      <c r="C7" s="23">
        <v>1152</v>
      </c>
      <c r="D7" s="24">
        <v>31</v>
      </c>
      <c r="E7" s="25">
        <f t="shared" ref="E7" si="0">(B7/C7)/D7/24</f>
        <v>0.68693996415770597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Annual Verification</vt:lpstr>
      <vt:lpstr>Customer 1</vt:lpstr>
      <vt:lpstr>Customer 2</vt:lpstr>
      <vt:lpstr>Customer 3</vt:lpstr>
      <vt:lpstr>Customer 4</vt:lpstr>
      <vt:lpstr>Customer 5</vt:lpstr>
      <vt:lpstr>Customer 6</vt:lpstr>
      <vt:lpstr>'Annual Verification'!Print_Area</vt:lpstr>
    </vt:vector>
  </TitlesOfParts>
  <Company>Liberty Utilities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L. Greek</dc:creator>
  <cp:lastModifiedBy>John Kirby</cp:lastModifiedBy>
  <cp:lastPrinted>2020-12-11T23:08:57Z</cp:lastPrinted>
  <dcterms:created xsi:type="dcterms:W3CDTF">2019-12-20T15:36:00Z</dcterms:created>
  <dcterms:modified xsi:type="dcterms:W3CDTF">2025-12-29T00:52:14Z</dcterms:modified>
</cp:coreProperties>
</file>