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685F0803-4A17-44D2-B79C-676BF2AA77F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RI Impact" sheetId="8" r:id="rId1"/>
    <sheet name="RR" sheetId="3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8" l="1"/>
  <c r="T22" i="8" l="1"/>
  <c r="T27" i="8" s="1"/>
  <c r="T32" i="8" s="1"/>
  <c r="T37" i="8" s="1"/>
  <c r="T42" i="8" s="1"/>
  <c r="T47" i="8" s="1"/>
  <c r="T21" i="8"/>
  <c r="T26" i="8" s="1"/>
  <c r="T31" i="8" s="1"/>
  <c r="T36" i="8" s="1"/>
  <c r="T41" i="8" s="1"/>
  <c r="T46" i="8" s="1"/>
  <c r="C31" i="8"/>
  <c r="C44" i="8" s="1"/>
  <c r="C57" i="8" s="1"/>
  <c r="C70" i="8" s="1"/>
  <c r="C83" i="8" s="1"/>
  <c r="C96" i="8" s="1"/>
  <c r="C109" i="8" s="1"/>
  <c r="C122" i="8" s="1"/>
  <c r="C135" i="8" s="1"/>
  <c r="C30" i="8"/>
  <c r="C43" i="8" s="1"/>
  <c r="C56" i="8" s="1"/>
  <c r="C69" i="8" s="1"/>
  <c r="C82" i="8" s="1"/>
  <c r="C95" i="8" s="1"/>
  <c r="C108" i="8" s="1"/>
  <c r="C121" i="8" s="1"/>
  <c r="C134" i="8" s="1"/>
  <c r="C29" i="8"/>
  <c r="C42" i="8" s="1"/>
  <c r="C55" i="8" s="1"/>
  <c r="C68" i="8" s="1"/>
  <c r="C81" i="8" s="1"/>
  <c r="C94" i="8" s="1"/>
  <c r="C107" i="8" s="1"/>
  <c r="C120" i="8" s="1"/>
  <c r="C133" i="8" s="1"/>
  <c r="C27" i="8"/>
  <c r="C40" i="8" s="1"/>
  <c r="C53" i="8" s="1"/>
  <c r="C66" i="8" s="1"/>
  <c r="C79" i="8" s="1"/>
  <c r="C92" i="8" s="1"/>
  <c r="C105" i="8" s="1"/>
  <c r="C118" i="8" s="1"/>
  <c r="C131" i="8" s="1"/>
  <c r="C23" i="8"/>
  <c r="C36" i="8" s="1"/>
  <c r="C49" i="8" s="1"/>
  <c r="C62" i="8" s="1"/>
  <c r="C75" i="8" s="1"/>
  <c r="C88" i="8" s="1"/>
  <c r="C101" i="8" s="1"/>
  <c r="C114" i="8" s="1"/>
  <c r="C127" i="8" s="1"/>
  <c r="C22" i="8"/>
  <c r="C35" i="8" s="1"/>
  <c r="C48" i="8" s="1"/>
  <c r="C61" i="8" s="1"/>
  <c r="C74" i="8" s="1"/>
  <c r="C87" i="8" s="1"/>
  <c r="C100" i="8" s="1"/>
  <c r="C113" i="8" s="1"/>
  <c r="C126" i="8" s="1"/>
  <c r="V10" i="8"/>
  <c r="W10" i="8" s="1"/>
  <c r="X10" i="8" s="1"/>
  <c r="Y10" i="8" s="1"/>
  <c r="Z10" i="8" s="1"/>
  <c r="AA10" i="8" s="1"/>
  <c r="AB10" i="8" s="1"/>
  <c r="AC10" i="8" s="1"/>
  <c r="AD10" i="8" s="1"/>
  <c r="E8" i="8"/>
  <c r="F8" i="8" l="1"/>
  <c r="G8" i="8" l="1"/>
  <c r="H8" i="8" l="1"/>
  <c r="I8" i="8" l="1"/>
  <c r="J8" i="8" l="1"/>
  <c r="K8" i="8" l="1"/>
  <c r="L8" i="8" l="1"/>
  <c r="M8" i="8" l="1"/>
  <c r="B7" i="8" l="1"/>
  <c r="B20" i="8" l="1"/>
  <c r="B33" i="8" l="1"/>
  <c r="B46" i="8" l="1"/>
  <c r="B59" i="8" l="1"/>
  <c r="B72" i="8" l="1"/>
  <c r="B85" i="8" l="1"/>
  <c r="B98" i="8" l="1"/>
  <c r="B111" i="8" l="1"/>
  <c r="B124" i="8" l="1"/>
  <c r="E4" i="3" l="1"/>
  <c r="F4" i="3" l="1"/>
  <c r="G4" i="3" l="1"/>
  <c r="H4" i="3" l="1"/>
  <c r="I4" i="3" l="1"/>
  <c r="J4" i="3" l="1"/>
  <c r="K4" i="3" l="1"/>
  <c r="L4" i="3" l="1"/>
  <c r="M4" i="3" l="1"/>
  <c r="N4" i="3" l="1"/>
  <c r="O4" i="3" l="1"/>
  <c r="P4" i="3" l="1"/>
  <c r="Q4" i="3" l="1"/>
  <c r="R4" i="3" l="1"/>
  <c r="S4" i="3" l="1"/>
  <c r="T4" i="3" l="1"/>
  <c r="U4" i="3" l="1"/>
  <c r="V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2025 RES Filing (Missouri)</t>
        </r>
      </text>
    </comment>
  </commentList>
</comments>
</file>

<file path=xl/sharedStrings.xml><?xml version="1.0" encoding="utf-8"?>
<sst xmlns="http://schemas.openxmlformats.org/spreadsheetml/2006/main" count="45" uniqueCount="30">
  <si>
    <t>Total Revenue Requirement</t>
  </si>
  <si>
    <t>Total</t>
  </si>
  <si>
    <t>Weighted PVRR</t>
  </si>
  <si>
    <t>Weighted</t>
  </si>
  <si>
    <t>Delta</t>
  </si>
  <si>
    <t>Plan_1No RES</t>
  </si>
  <si>
    <t xml:space="preserve">Plan_1 </t>
  </si>
  <si>
    <t>YoY% Change</t>
  </si>
  <si>
    <t>Average Change</t>
  </si>
  <si>
    <t>The Empire District Electric Company - Liberty Utilities Central</t>
  </si>
  <si>
    <t>ATTACHMENT 9: BASE RES MODELING</t>
  </si>
  <si>
    <t xml:space="preserve">10-Year </t>
  </si>
  <si>
    <t xml:space="preserve">Cumulative </t>
  </si>
  <si>
    <t>Baseline Revenue Requirement ($MM)</t>
  </si>
  <si>
    <t>Annual 1% ($MM)</t>
  </si>
  <si>
    <t>Actual Costs of Compliance</t>
  </si>
  <si>
    <t>Budget (% of RR)</t>
  </si>
  <si>
    <t>Annual Over (Under)</t>
  </si>
  <si>
    <t>Actual Compliance Spend (% of RR)</t>
  </si>
  <si>
    <t>Plus Prior Carryover</t>
  </si>
  <si>
    <t>Cumulative Carryover</t>
  </si>
  <si>
    <t>Rule (5)(D)</t>
  </si>
  <si>
    <t>Net Cost (Savings)</t>
  </si>
  <si>
    <t>Summary Results ($)</t>
  </si>
  <si>
    <t>2026 Annual RES Compliance Report - RRI Calculation</t>
  </si>
  <si>
    <t>2026-2035 RRI Calculation</t>
  </si>
  <si>
    <t>RRI Budget (2026-2035)</t>
  </si>
  <si>
    <t>Actual Compliance Spend (2026-2035)</t>
  </si>
  <si>
    <t>Revenue Requirement (2026-2035)</t>
  </si>
  <si>
    <t>CONFIDENTIAL 20 CSR 4240-2.135(2)(A)5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</si>
</sst>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5" fontId="0" fillId="0" borderId="0" xfId="0" applyNumberFormat="1"/>
    <xf numFmtId="0" fontId="2" fillId="0" borderId="0" xfId="2"/>
    <xf numFmtId="0" fontId="2" fillId="2" borderId="3" xfId="2" applyFill="1" applyBorder="1"/>
    <xf numFmtId="0" fontId="3" fillId="2" borderId="3" xfId="2" applyFont="1" applyFill="1" applyBorder="1" applyAlignment="1">
      <alignment horizontal="center"/>
    </xf>
    <xf numFmtId="0" fontId="2" fillId="3" borderId="3" xfId="2" applyFill="1" applyBorder="1"/>
    <xf numFmtId="0" fontId="5" fillId="0" borderId="0" xfId="2" applyFont="1"/>
    <xf numFmtId="0" fontId="5" fillId="2" borderId="3" xfId="2" applyFont="1" applyFill="1" applyBorder="1"/>
    <xf numFmtId="0" fontId="2" fillId="4" borderId="3" xfId="2" applyFill="1" applyBorder="1"/>
    <xf numFmtId="0" fontId="2" fillId="0" borderId="3" xfId="2" applyBorder="1"/>
    <xf numFmtId="0" fontId="2" fillId="0" borderId="4" xfId="2" applyBorder="1"/>
    <xf numFmtId="0" fontId="3" fillId="0" borderId="0" xfId="2" applyFont="1" applyAlignment="1">
      <alignment horizontal="right"/>
    </xf>
    <xf numFmtId="164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2" borderId="0" xfId="0" applyFont="1" applyFill="1"/>
    <xf numFmtId="0" fontId="2" fillId="2" borderId="5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6" borderId="0" xfId="0" applyFont="1" applyFill="1"/>
    <xf numFmtId="0" fontId="2" fillId="6" borderId="0" xfId="2" applyFill="1"/>
    <xf numFmtId="165" fontId="2" fillId="7" borderId="0" xfId="3" applyNumberFormat="1" applyFont="1" applyFill="1" applyBorder="1"/>
    <xf numFmtId="0" fontId="2" fillId="7" borderId="0" xfId="0" applyFont="1" applyFill="1"/>
    <xf numFmtId="43" fontId="2" fillId="7" borderId="0" xfId="0" applyNumberFormat="1" applyFont="1" applyFill="1"/>
    <xf numFmtId="40" fontId="2" fillId="7" borderId="0" xfId="3" applyNumberFormat="1" applyFont="1" applyFill="1" applyBorder="1"/>
    <xf numFmtId="40" fontId="2" fillId="7" borderId="0" xfId="2" applyNumberFormat="1" applyFill="1"/>
    <xf numFmtId="40" fontId="2" fillId="7" borderId="0" xfId="0" applyNumberFormat="1" applyFont="1" applyFill="1"/>
    <xf numFmtId="0" fontId="3" fillId="7" borderId="0" xfId="0" applyFont="1" applyFill="1"/>
    <xf numFmtId="166" fontId="2" fillId="7" borderId="0" xfId="0" applyNumberFormat="1" applyFont="1" applyFill="1"/>
    <xf numFmtId="165" fontId="2" fillId="7" borderId="0" xfId="0" applyNumberFormat="1" applyFont="1" applyFill="1"/>
    <xf numFmtId="164" fontId="2" fillId="7" borderId="0" xfId="4" applyNumberFormat="1" applyFont="1" applyFill="1" applyBorder="1"/>
    <xf numFmtId="164" fontId="3" fillId="7" borderId="0" xfId="4" applyNumberFormat="1" applyFont="1" applyFill="1" applyBorder="1"/>
    <xf numFmtId="0" fontId="2" fillId="7" borderId="2" xfId="0" applyFont="1" applyFill="1" applyBorder="1"/>
    <xf numFmtId="0" fontId="3" fillId="7" borderId="2" xfId="0" applyFont="1" applyFill="1" applyBorder="1" applyAlignment="1">
      <alignment horizontal="center"/>
    </xf>
    <xf numFmtId="164" fontId="4" fillId="7" borderId="0" xfId="2" applyNumberFormat="1" applyFont="1" applyFill="1" applyAlignment="1">
      <alignment horizontal="center"/>
    </xf>
    <xf numFmtId="165" fontId="2" fillId="7" borderId="3" xfId="3" applyNumberFormat="1" applyFont="1" applyFill="1" applyBorder="1"/>
    <xf numFmtId="38" fontId="2" fillId="7" borderId="4" xfId="3" applyNumberFormat="1" applyFont="1" applyFill="1" applyBorder="1"/>
    <xf numFmtId="164" fontId="2" fillId="7" borderId="0" xfId="1" applyNumberFormat="1" applyFont="1" applyFill="1" applyBorder="1"/>
  </cellXfs>
  <cellStyles count="8">
    <cellStyle name="Comma 2" xfId="6" xr:uid="{00000000-0005-0000-0000-000001000000}"/>
    <cellStyle name="Comma 3" xfId="3" xr:uid="{00000000-0005-0000-0000-000002000000}"/>
    <cellStyle name="Normal" xfId="0" builtinId="0"/>
    <cellStyle name="Normal 2" xfId="5" xr:uid="{00000000-0005-0000-0000-000004000000}"/>
    <cellStyle name="Normal 3" xfId="2" xr:uid="{00000000-0005-0000-0000-000005000000}"/>
    <cellStyle name="Percent" xfId="1" builtinId="5"/>
    <cellStyle name="Percent 2" xfId="7" xr:uid="{00000000-0005-0000-0000-000007000000}"/>
    <cellStyle name="Percent 3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"/>
  <sheetViews>
    <sheetView tabSelected="1" zoomScaleNormal="100" workbookViewId="0">
      <selection activeCell="Z19" sqref="Z19"/>
    </sheetView>
  </sheetViews>
  <sheetFormatPr defaultColWidth="9.140625" defaultRowHeight="12.75" x14ac:dyDescent="0.2"/>
  <cols>
    <col min="1" max="1" width="9.140625" style="16"/>
    <col min="2" max="2" width="44" style="16" customWidth="1"/>
    <col min="3" max="3" width="35.7109375" style="16" bestFit="1" customWidth="1"/>
    <col min="4" max="13" width="9.140625" style="16"/>
    <col min="14" max="14" width="14.5703125" style="16" customWidth="1"/>
    <col min="15" max="15" width="1.5703125" style="16" customWidth="1"/>
    <col min="16" max="16" width="18.28515625" style="16" bestFit="1" customWidth="1"/>
    <col min="17" max="17" width="9.140625" style="16"/>
    <col min="18" max="18" width="9.140625" style="16" customWidth="1"/>
    <col min="19" max="19" width="3.42578125" style="16" customWidth="1"/>
    <col min="20" max="20" width="36" style="16" bestFit="1" customWidth="1"/>
    <col min="21" max="30" width="9.85546875" style="16" customWidth="1"/>
    <col min="31" max="31" width="18.28515625" style="16" bestFit="1" customWidth="1"/>
    <col min="32" max="32" width="4" style="16" customWidth="1"/>
    <col min="33" max="16384" width="9.140625" style="16"/>
  </cols>
  <sheetData>
    <row r="1" spans="1:32" x14ac:dyDescent="0.2">
      <c r="A1" s="16" t="s">
        <v>9</v>
      </c>
    </row>
    <row r="2" spans="1:32" x14ac:dyDescent="0.2">
      <c r="A2" s="16" t="s">
        <v>24</v>
      </c>
    </row>
    <row r="3" spans="1:32" x14ac:dyDescent="0.2">
      <c r="A3" s="22" t="s">
        <v>29</v>
      </c>
      <c r="B3" s="22"/>
    </row>
    <row r="4" spans="1:32" x14ac:dyDescent="0.2">
      <c r="A4" s="14" t="s">
        <v>10</v>
      </c>
    </row>
    <row r="7" spans="1:32" x14ac:dyDescent="0.2">
      <c r="B7" s="14" t="str">
        <f>D8&amp;"-"&amp;M8&amp;" RRI Calculation Period"</f>
        <v>2026-2035 RRI Calculation Period</v>
      </c>
    </row>
    <row r="8" spans="1:32" x14ac:dyDescent="0.2">
      <c r="D8" s="14">
        <v>2026</v>
      </c>
      <c r="E8" s="14">
        <f>D8+1</f>
        <v>2027</v>
      </c>
      <c r="F8" s="14">
        <f t="shared" ref="F8:M8" si="0">E8+1</f>
        <v>2028</v>
      </c>
      <c r="G8" s="14">
        <f t="shared" si="0"/>
        <v>2029</v>
      </c>
      <c r="H8" s="14">
        <f t="shared" si="0"/>
        <v>2030</v>
      </c>
      <c r="I8" s="14">
        <f t="shared" si="0"/>
        <v>2031</v>
      </c>
      <c r="J8" s="14">
        <f t="shared" si="0"/>
        <v>2032</v>
      </c>
      <c r="K8" s="14">
        <f t="shared" si="0"/>
        <v>2033</v>
      </c>
      <c r="L8" s="14">
        <f t="shared" si="0"/>
        <v>2034</v>
      </c>
      <c r="M8" s="14">
        <f t="shared" si="0"/>
        <v>2035</v>
      </c>
      <c r="N8" s="17" t="s">
        <v>11</v>
      </c>
      <c r="P8" s="17" t="s">
        <v>12</v>
      </c>
    </row>
    <row r="9" spans="1:32" x14ac:dyDescent="0.2">
      <c r="C9" s="16" t="s">
        <v>13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5"/>
      <c r="P9" s="2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13.5" thickBot="1" x14ac:dyDescent="0.25">
      <c r="C10" s="16" t="s">
        <v>14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S10" s="18"/>
      <c r="T10" s="19" t="s">
        <v>25</v>
      </c>
      <c r="U10" s="20">
        <f>D8</f>
        <v>2026</v>
      </c>
      <c r="V10" s="20">
        <f>U10+1</f>
        <v>2027</v>
      </c>
      <c r="W10" s="20">
        <f t="shared" ref="W10:AD10" si="1">V10+1</f>
        <v>2028</v>
      </c>
      <c r="X10" s="20">
        <f t="shared" si="1"/>
        <v>2029</v>
      </c>
      <c r="Y10" s="20">
        <f t="shared" si="1"/>
        <v>2030</v>
      </c>
      <c r="Z10" s="20">
        <f t="shared" si="1"/>
        <v>2031</v>
      </c>
      <c r="AA10" s="20">
        <f t="shared" si="1"/>
        <v>2032</v>
      </c>
      <c r="AB10" s="20">
        <f t="shared" si="1"/>
        <v>2033</v>
      </c>
      <c r="AC10" s="20">
        <f t="shared" si="1"/>
        <v>2034</v>
      </c>
      <c r="AD10" s="20">
        <f t="shared" si="1"/>
        <v>2035</v>
      </c>
      <c r="AE10" s="15" t="s">
        <v>1</v>
      </c>
      <c r="AF10" s="18"/>
    </row>
    <row r="11" spans="1:32" x14ac:dyDescent="0.2"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S11" s="18"/>
      <c r="T11" s="21" t="s">
        <v>26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18"/>
    </row>
    <row r="12" spans="1:32" x14ac:dyDescent="0.2"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S12" s="18"/>
      <c r="T12" s="21" t="s">
        <v>27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18"/>
    </row>
    <row r="13" spans="1:32" x14ac:dyDescent="0.2"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S13" s="18"/>
      <c r="T13" s="21" t="s">
        <v>28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2"/>
      <c r="AF13" s="18"/>
    </row>
    <row r="14" spans="1:32" x14ac:dyDescent="0.2">
      <c r="C14" s="16" t="s">
        <v>15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26"/>
      <c r="P14" s="27"/>
      <c r="S14" s="18"/>
      <c r="T14" s="21"/>
      <c r="U14" s="25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18"/>
    </row>
    <row r="15" spans="1:32" x14ac:dyDescent="0.2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S15" s="18"/>
      <c r="T15" s="21" t="s">
        <v>16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18"/>
    </row>
    <row r="16" spans="1:32" x14ac:dyDescent="0.2">
      <c r="C16" s="16" t="s">
        <v>17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5"/>
      <c r="O16" s="25"/>
      <c r="P16" s="27"/>
      <c r="S16" s="18"/>
      <c r="T16" s="21" t="s">
        <v>18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4"/>
      <c r="AF16" s="18"/>
    </row>
    <row r="17" spans="2:32" x14ac:dyDescent="0.2">
      <c r="C17" s="16" t="s">
        <v>19</v>
      </c>
      <c r="D17" s="28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S17" s="18"/>
      <c r="T17" s="18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8"/>
    </row>
    <row r="18" spans="2:32" x14ac:dyDescent="0.2">
      <c r="C18" s="16" t="s">
        <v>20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5"/>
      <c r="O18" s="25"/>
      <c r="P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2:32" x14ac:dyDescent="0.2">
      <c r="D19" s="25"/>
      <c r="E19" s="29"/>
      <c r="F19" s="29"/>
      <c r="G19" s="29"/>
      <c r="H19" s="29"/>
      <c r="I19" s="29"/>
      <c r="J19" s="29"/>
      <c r="K19" s="29"/>
      <c r="L19" s="29"/>
      <c r="M19" s="29"/>
      <c r="N19" s="25"/>
      <c r="O19" s="25"/>
      <c r="P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2:32" ht="13.5" thickBot="1" x14ac:dyDescent="0.25">
      <c r="B20" s="14" t="str">
        <f>D21&amp;"-"&amp;M21&amp;" RRI Calculation Period"</f>
        <v>- RRI Calculation Period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S20" s="18" t="s">
        <v>21</v>
      </c>
      <c r="T20" s="19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  <c r="AF20" s="18"/>
    </row>
    <row r="21" spans="2:32" x14ac:dyDescent="0.2"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5"/>
      <c r="O21" s="25"/>
      <c r="P21" s="25"/>
      <c r="S21" s="18"/>
      <c r="T21" s="21" t="str">
        <f>RR!B5</f>
        <v xml:space="preserve">Plan_1 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32"/>
      <c r="AF21" s="18"/>
    </row>
    <row r="22" spans="2:32" x14ac:dyDescent="0.2">
      <c r="C22" s="16" t="str">
        <f>C9</f>
        <v>Baseline Revenue Requirement ($MM)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5"/>
      <c r="P22" s="25"/>
      <c r="S22" s="18"/>
      <c r="T22" s="21" t="str">
        <f>RR!B6</f>
        <v>Plan_1No RES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32"/>
      <c r="AF22" s="18"/>
    </row>
    <row r="23" spans="2:32" x14ac:dyDescent="0.2">
      <c r="C23" s="16" t="str">
        <f>C10</f>
        <v>Annual 1% ($MM)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S23" s="18"/>
      <c r="T23" s="21" t="s">
        <v>22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33"/>
      <c r="AF23" s="18"/>
    </row>
    <row r="24" spans="2:32" x14ac:dyDescent="0.2"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9"/>
      <c r="O24" s="25"/>
      <c r="P24" s="25"/>
      <c r="S24" s="18"/>
      <c r="T24" s="1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8"/>
    </row>
    <row r="25" spans="2:32" ht="13.5" thickBot="1" x14ac:dyDescent="0.25"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7"/>
      <c r="O25" s="25"/>
      <c r="P25" s="25"/>
      <c r="S25" s="18" t="s">
        <v>21</v>
      </c>
      <c r="T25" s="19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6"/>
      <c r="AF25" s="18"/>
    </row>
    <row r="26" spans="2:32" x14ac:dyDescent="0.2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S26" s="18"/>
      <c r="T26" s="21" t="str">
        <f>T21</f>
        <v xml:space="preserve">Plan_1 </v>
      </c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32"/>
      <c r="AF26" s="18"/>
    </row>
    <row r="27" spans="2:32" x14ac:dyDescent="0.2">
      <c r="C27" s="16" t="str">
        <f>C14</f>
        <v>Actual Costs of Compliance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7"/>
      <c r="O27" s="27"/>
      <c r="P27" s="27"/>
      <c r="S27" s="18"/>
      <c r="T27" s="21" t="str">
        <f>T22</f>
        <v>Plan_1No RES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32"/>
      <c r="AF27" s="18"/>
    </row>
    <row r="28" spans="2:32" x14ac:dyDescent="0.2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S28" s="18"/>
      <c r="T28" s="21" t="s">
        <v>22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33"/>
      <c r="AF28" s="18"/>
    </row>
    <row r="29" spans="2:32" x14ac:dyDescent="0.2">
      <c r="C29" s="16" t="str">
        <f>C16</f>
        <v>Annual Over (Under)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5"/>
      <c r="O29" s="25"/>
      <c r="P29" s="25"/>
      <c r="S29" s="18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8"/>
    </row>
    <row r="30" spans="2:32" ht="13.5" thickBot="1" x14ac:dyDescent="0.25">
      <c r="C30" s="16" t="str">
        <f>C17</f>
        <v>Plus Prior Carryover</v>
      </c>
      <c r="D30" s="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S30" s="18" t="s">
        <v>21</v>
      </c>
      <c r="T30" s="19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/>
      <c r="AF30" s="18"/>
    </row>
    <row r="31" spans="2:32" x14ac:dyDescent="0.2">
      <c r="C31" s="16" t="str">
        <f>C18</f>
        <v>Cumulative Carryover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5"/>
      <c r="O31" s="25"/>
      <c r="P31" s="25"/>
      <c r="S31" s="18"/>
      <c r="T31" s="21" t="str">
        <f>T26</f>
        <v xml:space="preserve">Plan_1 </v>
      </c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32"/>
      <c r="AF31" s="18"/>
    </row>
    <row r="32" spans="2:32" x14ac:dyDescent="0.2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S32" s="18"/>
      <c r="T32" s="21" t="str">
        <f>T27</f>
        <v>Plan_1No RES</v>
      </c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32"/>
      <c r="AF32" s="18"/>
    </row>
    <row r="33" spans="2:32" x14ac:dyDescent="0.2">
      <c r="B33" s="14" t="str">
        <f>D34&amp;"-"&amp;M34&amp;" RRI Calculation Period"</f>
        <v>- RRI Calculation Period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S33" s="18"/>
      <c r="T33" s="21" t="s">
        <v>22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33"/>
      <c r="AF33" s="18"/>
    </row>
    <row r="34" spans="2:32" x14ac:dyDescent="0.2"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25"/>
      <c r="O34" s="25"/>
      <c r="P34" s="25"/>
      <c r="S34" s="18"/>
      <c r="T34" s="1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8"/>
    </row>
    <row r="35" spans="2:32" ht="13.5" thickBot="1" x14ac:dyDescent="0.25">
      <c r="C35" s="16" t="str">
        <f>C22</f>
        <v>Baseline Revenue Requirement ($MM)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25"/>
      <c r="P35" s="25"/>
      <c r="S35" s="18" t="s">
        <v>21</v>
      </c>
      <c r="T35" s="19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6"/>
      <c r="AF35" s="18"/>
    </row>
    <row r="36" spans="2:32" x14ac:dyDescent="0.2">
      <c r="C36" s="16" t="str">
        <f>C23</f>
        <v>Annual 1% ($MM)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5"/>
      <c r="P36" s="26"/>
      <c r="S36" s="18"/>
      <c r="T36" s="21" t="str">
        <f>T31</f>
        <v xml:space="preserve">Plan_1 </v>
      </c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32"/>
      <c r="AF36" s="18"/>
    </row>
    <row r="37" spans="2:32" x14ac:dyDescent="0.2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9"/>
      <c r="O37" s="25"/>
      <c r="P37" s="25"/>
      <c r="S37" s="18"/>
      <c r="T37" s="21" t="str">
        <f>T32</f>
        <v>Plan_1No RES</v>
      </c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32"/>
      <c r="AF37" s="18"/>
    </row>
    <row r="38" spans="2:32" x14ac:dyDescent="0.2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7"/>
      <c r="O38" s="25"/>
      <c r="P38" s="25"/>
      <c r="S38" s="18"/>
      <c r="T38" s="21" t="s">
        <v>22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33"/>
      <c r="AF38" s="18"/>
    </row>
    <row r="39" spans="2:32" x14ac:dyDescent="0.2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S39" s="18"/>
      <c r="T39" s="18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8"/>
    </row>
    <row r="40" spans="2:32" ht="13.5" thickBot="1" x14ac:dyDescent="0.25">
      <c r="C40" s="16" t="str">
        <f>C27</f>
        <v>Actual Costs of Compliance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7"/>
      <c r="O40" s="25"/>
      <c r="P40" s="27"/>
      <c r="S40" s="18" t="s">
        <v>21</v>
      </c>
      <c r="T40" s="19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6"/>
      <c r="AF40" s="18"/>
    </row>
    <row r="41" spans="2:32" x14ac:dyDescent="0.2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S41" s="18"/>
      <c r="T41" s="21" t="str">
        <f>T36</f>
        <v xml:space="preserve">Plan_1 </v>
      </c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32"/>
      <c r="AF41" s="18"/>
    </row>
    <row r="42" spans="2:32" x14ac:dyDescent="0.2">
      <c r="C42" s="16" t="str">
        <f>C29</f>
        <v>Annual Over (Under)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5"/>
      <c r="O42" s="25"/>
      <c r="P42" s="25"/>
      <c r="S42" s="18"/>
      <c r="T42" s="21" t="str">
        <f>T37</f>
        <v>Plan_1No RES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32"/>
      <c r="AF42" s="18"/>
    </row>
    <row r="43" spans="2:32" x14ac:dyDescent="0.2">
      <c r="C43" s="16" t="str">
        <f>C30</f>
        <v>Plus Prior Carryover</v>
      </c>
      <c r="D43" s="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S43" s="18"/>
      <c r="T43" s="21" t="s">
        <v>22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33"/>
      <c r="AF43" s="18"/>
    </row>
    <row r="44" spans="2:32" x14ac:dyDescent="0.2">
      <c r="C44" s="16" t="str">
        <f>C31</f>
        <v>Cumulative Carryover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5"/>
      <c r="O44" s="25"/>
      <c r="P44" s="25"/>
      <c r="S44" s="18"/>
      <c r="T44" s="18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8"/>
    </row>
    <row r="45" spans="2:32" ht="13.5" thickBot="1" x14ac:dyDescent="0.25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S45" s="18" t="s">
        <v>21</v>
      </c>
      <c r="T45" s="19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  <c r="AF45" s="18"/>
    </row>
    <row r="46" spans="2:32" x14ac:dyDescent="0.2">
      <c r="B46" s="14" t="str">
        <f>D47&amp;"-"&amp;M47&amp;" RRI Calculation Period"</f>
        <v>- RRI Calculation Period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S46" s="18"/>
      <c r="T46" s="21" t="str">
        <f>T41</f>
        <v xml:space="preserve">Plan_1 </v>
      </c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32"/>
      <c r="AF46" s="18"/>
    </row>
    <row r="47" spans="2:32" x14ac:dyDescent="0.2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5"/>
      <c r="O47" s="25"/>
      <c r="P47" s="25"/>
      <c r="S47" s="18"/>
      <c r="T47" s="21" t="str">
        <f>T42</f>
        <v>Plan_1No RES</v>
      </c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32"/>
      <c r="AF47" s="18"/>
    </row>
    <row r="48" spans="2:32" x14ac:dyDescent="0.2">
      <c r="C48" s="16" t="str">
        <f>C35</f>
        <v>Baseline Revenue Requirement ($MM)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25"/>
      <c r="P48" s="25"/>
      <c r="S48" s="18"/>
      <c r="T48" s="21" t="s">
        <v>22</v>
      </c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3"/>
      <c r="AF48" s="18"/>
    </row>
    <row r="49" spans="2:32" x14ac:dyDescent="0.2">
      <c r="C49" s="16" t="str">
        <f>C36</f>
        <v>Annual 1% ($MM)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5"/>
      <c r="P49" s="26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:32" x14ac:dyDescent="0.2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9"/>
      <c r="O50" s="25"/>
      <c r="P50" s="25"/>
    </row>
    <row r="51" spans="2:32" x14ac:dyDescent="0.2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7"/>
      <c r="O51" s="25"/>
      <c r="P51" s="25"/>
    </row>
    <row r="52" spans="2:32" x14ac:dyDescent="0.2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2:32" x14ac:dyDescent="0.2">
      <c r="C53" s="16" t="str">
        <f>C40</f>
        <v>Actual Costs of Compliance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7"/>
      <c r="O53" s="25"/>
      <c r="P53" s="27"/>
    </row>
    <row r="54" spans="2:32" x14ac:dyDescent="0.2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2:32" x14ac:dyDescent="0.2">
      <c r="C55" s="16" t="str">
        <f>C42</f>
        <v>Annual Over (Under)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5"/>
      <c r="O55" s="25"/>
      <c r="P55" s="25"/>
    </row>
    <row r="56" spans="2:32" x14ac:dyDescent="0.2">
      <c r="C56" s="16" t="str">
        <f>C43</f>
        <v>Plus Prior Carryover</v>
      </c>
      <c r="D56" s="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2:32" x14ac:dyDescent="0.2">
      <c r="C57" s="16" t="str">
        <f>C44</f>
        <v>Cumulative Carryover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5"/>
      <c r="O57" s="25"/>
      <c r="P57" s="25"/>
    </row>
    <row r="58" spans="2:32" x14ac:dyDescent="0.2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2:32" x14ac:dyDescent="0.2">
      <c r="B59" s="14" t="str">
        <f>D60&amp;"-"&amp;M60&amp;" RRI Calculation Period"</f>
        <v>- RRI Calculation Period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2:32" x14ac:dyDescent="0.2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5"/>
      <c r="O60" s="25"/>
      <c r="P60" s="25"/>
    </row>
    <row r="61" spans="2:32" x14ac:dyDescent="0.2">
      <c r="C61" s="16" t="str">
        <f>C48</f>
        <v>Baseline Revenue Requirement ($MM)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  <c r="O61" s="25"/>
      <c r="P61" s="25"/>
    </row>
    <row r="62" spans="2:32" x14ac:dyDescent="0.2">
      <c r="C62" s="16" t="str">
        <f>C49</f>
        <v>Annual 1% ($MM)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5"/>
      <c r="P62" s="26"/>
    </row>
    <row r="63" spans="2:32" x14ac:dyDescent="0.2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9"/>
      <c r="O63" s="25"/>
      <c r="P63" s="25"/>
    </row>
    <row r="64" spans="2:32" x14ac:dyDescent="0.2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7"/>
      <c r="O64" s="25"/>
      <c r="P64" s="25"/>
    </row>
    <row r="65" spans="2:16" x14ac:dyDescent="0.2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2:16" x14ac:dyDescent="0.2">
      <c r="C66" s="16" t="str">
        <f>C53</f>
        <v>Actual Costs of Compliance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7"/>
      <c r="O66" s="25"/>
      <c r="P66" s="27"/>
    </row>
    <row r="67" spans="2:16" x14ac:dyDescent="0.2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2:16" x14ac:dyDescent="0.2">
      <c r="C68" s="16" t="str">
        <f>C55</f>
        <v>Annual Over (Under)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5"/>
      <c r="O68" s="25"/>
      <c r="P68" s="25"/>
    </row>
    <row r="69" spans="2:16" x14ac:dyDescent="0.2">
      <c r="C69" s="16" t="str">
        <f>C56</f>
        <v>Plus Prior Carryover</v>
      </c>
      <c r="D69" s="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2:16" x14ac:dyDescent="0.2">
      <c r="C70" s="16" t="str">
        <f>C57</f>
        <v>Cumulative Carryover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5"/>
      <c r="O70" s="25"/>
      <c r="P70" s="25"/>
    </row>
    <row r="71" spans="2:16" x14ac:dyDescent="0.2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2:16" x14ac:dyDescent="0.2">
      <c r="B72" s="14" t="str">
        <f>D73&amp;"-"&amp;M73&amp;" RRI Calculation Period"</f>
        <v>- RRI Calculation Period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2:16" x14ac:dyDescent="0.2"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25"/>
      <c r="O73" s="25"/>
      <c r="P73" s="25"/>
    </row>
    <row r="74" spans="2:16" x14ac:dyDescent="0.2">
      <c r="C74" s="16" t="str">
        <f>C61</f>
        <v>Baseline Revenue Requirement ($MM)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/>
      <c r="O74" s="25"/>
      <c r="P74" s="25"/>
    </row>
    <row r="75" spans="2:16" x14ac:dyDescent="0.2">
      <c r="C75" s="16" t="str">
        <f>C62</f>
        <v>Annual 1% ($MM)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5"/>
      <c r="P75" s="26"/>
    </row>
    <row r="76" spans="2:16" x14ac:dyDescent="0.2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9"/>
      <c r="O76" s="25"/>
      <c r="P76" s="25"/>
    </row>
    <row r="77" spans="2:16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7"/>
      <c r="O77" s="25"/>
      <c r="P77" s="25"/>
    </row>
    <row r="78" spans="2:16" x14ac:dyDescent="0.2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2:16" x14ac:dyDescent="0.2">
      <c r="C79" s="16" t="str">
        <f>C66</f>
        <v>Actual Costs of Compliance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7"/>
      <c r="O79" s="25"/>
      <c r="P79" s="27"/>
    </row>
    <row r="80" spans="2:16" x14ac:dyDescent="0.2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2:16" x14ac:dyDescent="0.2">
      <c r="C81" s="16" t="str">
        <f>C68</f>
        <v>Annual Over (Under)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5"/>
      <c r="O81" s="25"/>
      <c r="P81" s="25"/>
    </row>
    <row r="82" spans="2:16" x14ac:dyDescent="0.2">
      <c r="C82" s="16" t="str">
        <f>C69</f>
        <v>Plus Prior Carryover</v>
      </c>
      <c r="D82" s="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2:16" x14ac:dyDescent="0.2">
      <c r="C83" s="16" t="str">
        <f>C70</f>
        <v>Cumulative Carryover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5"/>
      <c r="O83" s="25"/>
      <c r="P83" s="25"/>
    </row>
    <row r="84" spans="2:16" x14ac:dyDescent="0.2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2:16" x14ac:dyDescent="0.2">
      <c r="B85" s="14" t="str">
        <f>D86&amp;"-"&amp;M86&amp;" RRI Calculation Period"</f>
        <v>- RRI Calculation Period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2:16" x14ac:dyDescent="0.2"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25"/>
      <c r="O86" s="25"/>
      <c r="P86" s="25"/>
    </row>
    <row r="87" spans="2:16" x14ac:dyDescent="0.2">
      <c r="C87" s="16" t="str">
        <f>C74</f>
        <v>Baseline Revenue Requirement ($MM)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5"/>
      <c r="O87" s="25"/>
      <c r="P87" s="25"/>
    </row>
    <row r="88" spans="2:16" x14ac:dyDescent="0.2">
      <c r="C88" s="16" t="str">
        <f>C75</f>
        <v>Annual 1% ($MM)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5"/>
      <c r="P88" s="26"/>
    </row>
    <row r="89" spans="2:16" x14ac:dyDescent="0.2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9"/>
      <c r="O89" s="25"/>
      <c r="P89" s="25"/>
    </row>
    <row r="90" spans="2:16" x14ac:dyDescent="0.2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7"/>
      <c r="O90" s="25"/>
      <c r="P90" s="25"/>
    </row>
    <row r="91" spans="2:16" x14ac:dyDescent="0.2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2:16" x14ac:dyDescent="0.2">
      <c r="C92" s="16" t="str">
        <f>C79</f>
        <v>Actual Costs of Compliance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7"/>
      <c r="O92" s="25"/>
      <c r="P92" s="27"/>
    </row>
    <row r="93" spans="2:16" x14ac:dyDescent="0.2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2:16" x14ac:dyDescent="0.2">
      <c r="C94" s="16" t="str">
        <f>C81</f>
        <v>Annual Over (Under)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5"/>
      <c r="O94" s="25"/>
      <c r="P94" s="25"/>
    </row>
    <row r="95" spans="2:16" x14ac:dyDescent="0.2">
      <c r="C95" s="16" t="str">
        <f>C82</f>
        <v>Plus Prior Carryover</v>
      </c>
      <c r="D95" s="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2:16" x14ac:dyDescent="0.2">
      <c r="C96" s="16" t="str">
        <f>C83</f>
        <v>Cumulative Carryover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5"/>
      <c r="O96" s="25"/>
      <c r="P96" s="25"/>
    </row>
    <row r="97" spans="2:16" x14ac:dyDescent="0.2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2:16" x14ac:dyDescent="0.2">
      <c r="B98" s="14" t="str">
        <f>D99&amp;"-"&amp;M99&amp;" RRI Calculation Period"</f>
        <v>- RRI Calculation Period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2:16" x14ac:dyDescent="0.2"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25"/>
      <c r="O99" s="25"/>
      <c r="P99" s="25"/>
    </row>
    <row r="100" spans="2:16" x14ac:dyDescent="0.2">
      <c r="C100" s="16" t="str">
        <f>C87</f>
        <v>Baseline Revenue Requirement ($MM)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5"/>
      <c r="O100" s="25"/>
      <c r="P100" s="25"/>
    </row>
    <row r="101" spans="2:16" x14ac:dyDescent="0.2">
      <c r="C101" s="16" t="str">
        <f>C88</f>
        <v>Annual 1% ($MM)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5"/>
      <c r="P101" s="26"/>
    </row>
    <row r="102" spans="2:16" x14ac:dyDescent="0.2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9"/>
      <c r="O102" s="25"/>
      <c r="P102" s="25"/>
    </row>
    <row r="103" spans="2:16" x14ac:dyDescent="0.2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7"/>
      <c r="O103" s="25"/>
      <c r="P103" s="25"/>
    </row>
    <row r="104" spans="2:16" x14ac:dyDescent="0.2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2:16" x14ac:dyDescent="0.2">
      <c r="C105" s="16" t="str">
        <f>C92</f>
        <v>Actual Costs of Compliance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7"/>
      <c r="O105" s="25"/>
      <c r="P105" s="27"/>
    </row>
    <row r="106" spans="2:16" x14ac:dyDescent="0.2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2:16" x14ac:dyDescent="0.2">
      <c r="C107" s="16" t="str">
        <f>C94</f>
        <v>Annual Over (Under)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5"/>
      <c r="O107" s="25"/>
      <c r="P107" s="25"/>
    </row>
    <row r="108" spans="2:16" x14ac:dyDescent="0.2">
      <c r="C108" s="16" t="str">
        <f>C95</f>
        <v>Plus Prior Carryover</v>
      </c>
      <c r="D108" s="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2:16" x14ac:dyDescent="0.2">
      <c r="C109" s="16" t="str">
        <f>C96</f>
        <v>Cumulative Carryover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5"/>
      <c r="O109" s="25"/>
      <c r="P109" s="25"/>
    </row>
    <row r="110" spans="2:16" x14ac:dyDescent="0.2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2:16" x14ac:dyDescent="0.2">
      <c r="B111" s="14" t="str">
        <f>D112&amp;"-"&amp;M112&amp;" RRI Calculation Period"</f>
        <v>- RRI Calculation Period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2:16" x14ac:dyDescent="0.2"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25"/>
      <c r="O112" s="25"/>
      <c r="P112" s="25"/>
    </row>
    <row r="113" spans="2:16" x14ac:dyDescent="0.2">
      <c r="C113" s="16" t="str">
        <f>C100</f>
        <v>Baseline Revenue Requirement ($MM)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5"/>
      <c r="O113" s="25"/>
      <c r="P113" s="25"/>
    </row>
    <row r="114" spans="2:16" x14ac:dyDescent="0.2">
      <c r="C114" s="16" t="str">
        <f>C101</f>
        <v>Annual 1% ($MM)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5"/>
      <c r="P114" s="26"/>
    </row>
    <row r="115" spans="2:16" x14ac:dyDescent="0.2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9"/>
      <c r="O115" s="25"/>
      <c r="P115" s="25"/>
    </row>
    <row r="116" spans="2:16" x14ac:dyDescent="0.2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7"/>
      <c r="O116" s="25"/>
      <c r="P116" s="25"/>
    </row>
    <row r="117" spans="2:16" x14ac:dyDescent="0.2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2:16" x14ac:dyDescent="0.2">
      <c r="C118" s="16" t="str">
        <f>C105</f>
        <v>Actual Costs of Compliance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7"/>
      <c r="O118" s="25"/>
      <c r="P118" s="27"/>
    </row>
    <row r="119" spans="2:16" x14ac:dyDescent="0.2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2:16" x14ac:dyDescent="0.2">
      <c r="C120" s="16" t="str">
        <f>C107</f>
        <v>Annual Over (Under)</v>
      </c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5"/>
      <c r="O120" s="25"/>
      <c r="P120" s="25"/>
    </row>
    <row r="121" spans="2:16" x14ac:dyDescent="0.2">
      <c r="C121" s="16" t="str">
        <f>C108</f>
        <v>Plus Prior Carryover</v>
      </c>
      <c r="D121" s="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2:16" x14ac:dyDescent="0.2">
      <c r="C122" s="16" t="str">
        <f>C109</f>
        <v>Cumulative Carryover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5"/>
      <c r="O122" s="25"/>
      <c r="P122" s="25"/>
    </row>
    <row r="123" spans="2:16" x14ac:dyDescent="0.2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2:16" x14ac:dyDescent="0.2">
      <c r="B124" s="14" t="str">
        <f>D125&amp;"-"&amp;M125&amp;" RRI Calculation Period"</f>
        <v>- RRI Calculation Period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2:16" x14ac:dyDescent="0.2"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25"/>
      <c r="O125" s="25"/>
      <c r="P125" s="25"/>
    </row>
    <row r="126" spans="2:16" x14ac:dyDescent="0.2">
      <c r="C126" s="16" t="str">
        <f>C113</f>
        <v>Baseline Revenue Requirement ($MM)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5"/>
      <c r="O126" s="25"/>
      <c r="P126" s="25"/>
    </row>
    <row r="127" spans="2:16" x14ac:dyDescent="0.2">
      <c r="C127" s="16" t="str">
        <f>C114</f>
        <v>Annual 1% ($MM)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5"/>
      <c r="P127" s="26"/>
    </row>
    <row r="128" spans="2:16" x14ac:dyDescent="0.2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9"/>
      <c r="O128" s="25"/>
      <c r="P128" s="25"/>
    </row>
    <row r="129" spans="3:16" x14ac:dyDescent="0.2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7"/>
      <c r="O129" s="25"/>
      <c r="P129" s="25"/>
    </row>
    <row r="130" spans="3:16" x14ac:dyDescent="0.2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3:16" x14ac:dyDescent="0.2">
      <c r="C131" s="16" t="str">
        <f>C118</f>
        <v>Actual Costs of Compliance</v>
      </c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7"/>
      <c r="O131" s="25"/>
      <c r="P131" s="27"/>
    </row>
    <row r="132" spans="3:16" x14ac:dyDescent="0.2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3:16" x14ac:dyDescent="0.2">
      <c r="C133" s="16" t="str">
        <f t="shared" ref="C133:C135" si="2">C120</f>
        <v>Annual Over (Under)</v>
      </c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5"/>
      <c r="O133" s="25"/>
      <c r="P133" s="25"/>
    </row>
    <row r="134" spans="3:16" x14ac:dyDescent="0.2">
      <c r="C134" s="16" t="str">
        <f t="shared" si="2"/>
        <v>Plus Prior Carryover</v>
      </c>
      <c r="D134" s="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3:16" x14ac:dyDescent="0.2">
      <c r="C135" s="16" t="str">
        <f t="shared" si="2"/>
        <v>Cumulative Carryover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5"/>
      <c r="O135" s="25"/>
      <c r="P135" s="25"/>
    </row>
    <row r="136" spans="3:16" x14ac:dyDescent="0.2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"/>
  <sheetViews>
    <sheetView zoomScale="90" zoomScaleNormal="90" workbookViewId="0">
      <pane xSplit="3" ySplit="4" topLeftCell="D5" activePane="bottomRight" state="frozen"/>
      <selection pane="topRight" activeCell="E1" sqref="E1"/>
      <selection pane="bottomLeft" activeCell="A4" sqref="A4"/>
      <selection pane="bottomRight" activeCell="D5" sqref="D5"/>
    </sheetView>
  </sheetViews>
  <sheetFormatPr defaultRowHeight="15" x14ac:dyDescent="0.25"/>
  <cols>
    <col min="1" max="1" width="29.5703125" bestFit="1" customWidth="1"/>
    <col min="2" max="2" width="14.85546875" bestFit="1" customWidth="1"/>
    <col min="3" max="3" width="37.140625" bestFit="1" customWidth="1"/>
    <col min="4" max="7" width="15.42578125" bestFit="1" customWidth="1"/>
    <col min="8" max="8" width="17.5703125" customWidth="1"/>
    <col min="9" max="16" width="15.42578125" bestFit="1" customWidth="1"/>
    <col min="17" max="18" width="16" bestFit="1" customWidth="1"/>
    <col min="19" max="22" width="16.85546875" bestFit="1" customWidth="1"/>
  </cols>
  <sheetData>
    <row r="1" spans="1:22" ht="15.75" x14ac:dyDescent="0.25">
      <c r="A1" s="6" t="s">
        <v>23</v>
      </c>
      <c r="B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2" t="s">
        <v>29</v>
      </c>
      <c r="B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4" spans="1:22" ht="15.75" x14ac:dyDescent="0.25">
      <c r="A4" s="7" t="s">
        <v>2</v>
      </c>
      <c r="B4" s="3"/>
      <c r="C4" s="3"/>
      <c r="D4" s="4">
        <v>2026</v>
      </c>
      <c r="E4" s="4">
        <f t="shared" ref="E4:V4" si="0">D4+1</f>
        <v>2027</v>
      </c>
      <c r="F4" s="4">
        <f t="shared" si="0"/>
        <v>2028</v>
      </c>
      <c r="G4" s="4">
        <f t="shared" si="0"/>
        <v>2029</v>
      </c>
      <c r="H4" s="4">
        <f t="shared" si="0"/>
        <v>2030</v>
      </c>
      <c r="I4" s="4">
        <f t="shared" si="0"/>
        <v>2031</v>
      </c>
      <c r="J4" s="4">
        <f t="shared" si="0"/>
        <v>2032</v>
      </c>
      <c r="K4" s="4">
        <f t="shared" si="0"/>
        <v>2033</v>
      </c>
      <c r="L4" s="4">
        <f t="shared" si="0"/>
        <v>2034</v>
      </c>
      <c r="M4" s="4">
        <f t="shared" si="0"/>
        <v>2035</v>
      </c>
      <c r="N4" s="4">
        <f t="shared" si="0"/>
        <v>2036</v>
      </c>
      <c r="O4" s="4">
        <f t="shared" si="0"/>
        <v>2037</v>
      </c>
      <c r="P4" s="4">
        <f t="shared" si="0"/>
        <v>2038</v>
      </c>
      <c r="Q4" s="4">
        <f t="shared" si="0"/>
        <v>2039</v>
      </c>
      <c r="R4" s="4">
        <f t="shared" si="0"/>
        <v>2040</v>
      </c>
      <c r="S4" s="4">
        <f t="shared" si="0"/>
        <v>2041</v>
      </c>
      <c r="T4" s="4">
        <f t="shared" si="0"/>
        <v>2042</v>
      </c>
      <c r="U4" s="4">
        <f t="shared" si="0"/>
        <v>2043</v>
      </c>
      <c r="V4" s="4">
        <f t="shared" si="0"/>
        <v>2044</v>
      </c>
    </row>
    <row r="5" spans="1:22" x14ac:dyDescent="0.25">
      <c r="A5" s="5" t="s">
        <v>3</v>
      </c>
      <c r="B5" s="5" t="s">
        <v>6</v>
      </c>
      <c r="C5" s="5" t="s">
        <v>0</v>
      </c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x14ac:dyDescent="0.25">
      <c r="A6" s="8" t="s">
        <v>3</v>
      </c>
      <c r="B6" s="8" t="s">
        <v>5</v>
      </c>
      <c r="C6" s="8" t="s">
        <v>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x14ac:dyDescent="0.25">
      <c r="A7" s="9" t="s">
        <v>3</v>
      </c>
      <c r="B7" s="10" t="s">
        <v>4</v>
      </c>
      <c r="C7" s="10" t="s">
        <v>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2" x14ac:dyDescent="0.25">
      <c r="A8" s="2"/>
      <c r="B8" s="11" t="s">
        <v>7</v>
      </c>
      <c r="C8" s="12">
        <v>-3.2363672003230442E-3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 x14ac:dyDescent="0.25">
      <c r="A9" s="2"/>
      <c r="B9" s="2"/>
      <c r="C9" s="13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2"/>
      <c r="B10" s="2"/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honeticPr fontId="8" type="noConversion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fe23fe-3364-485e-91c1-4c596886e0e9" xsi:nil="true"/>
    <lcf76f155ced4ddcb4097134ff3c332f xmlns="53bc4e3d-8c0e-45c3-aec0-83560dc1a2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13" ma:contentTypeDescription="Create a new document." ma:contentTypeScope="" ma:versionID="26fd350f93cc4bf76da6d30b90fe0952">
  <xsd:schema xmlns:xsd="http://www.w3.org/2001/XMLSchema" xmlns:xs="http://www.w3.org/2001/XMLSchema" xmlns:p="http://schemas.microsoft.com/office/2006/metadata/properties" xmlns:ns2="53bc4e3d-8c0e-45c3-aec0-83560dc1a259" xmlns:ns3="defe23fe-3364-485e-91c1-4c596886e0e9" targetNamespace="http://schemas.microsoft.com/office/2006/metadata/properties" ma:root="true" ma:fieldsID="dc5d51e1b07603e61d60c3ec773ff066" ns2:_="" ns3:_="">
    <xsd:import namespace="53bc4e3d-8c0e-45c3-aec0-83560dc1a259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4D670-99E3-411F-8C4B-B22A0300E931}">
  <ds:schemaRefs>
    <ds:schemaRef ds:uri="http://purl.org/dc/terms/"/>
    <ds:schemaRef ds:uri="http://www.w3.org/XML/1998/namespace"/>
    <ds:schemaRef ds:uri="53bc4e3d-8c0e-45c3-aec0-83560dc1a259"/>
    <ds:schemaRef ds:uri="defe23fe-3364-485e-91c1-4c596886e0e9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E76787-5ED4-4756-813E-153D8BFF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F9417-2FE7-4B94-AB42-A265908E3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0ba249d-4391-4746-99c4-ed0900902f88}" enabled="1" method="Standard" siteId="{4a156c19-bc94-41ac-aacf-95468649086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 Impact</vt:lpstr>
      <vt:lpstr>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2026-04-15T20:21:36Z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a249d-4391-4746-99c4-ed0900902f88_Enabled">
    <vt:lpwstr>true</vt:lpwstr>
  </property>
  <property fmtid="{D5CDD505-2E9C-101B-9397-08002B2CF9AE}" pid="3" name="MSIP_Label_a0ba249d-4391-4746-99c4-ed0900902f88_SetDate">
    <vt:lpwstr>2022-03-18T22:02:27Z</vt:lpwstr>
  </property>
  <property fmtid="{D5CDD505-2E9C-101B-9397-08002B2CF9AE}" pid="4" name="MSIP_Label_a0ba249d-4391-4746-99c4-ed0900902f88_Method">
    <vt:lpwstr>Standard</vt:lpwstr>
  </property>
  <property fmtid="{D5CDD505-2E9C-101B-9397-08002B2CF9AE}" pid="5" name="MSIP_Label_a0ba249d-4391-4746-99c4-ed0900902f88_Name">
    <vt:lpwstr>a0ba249d-4391-4746-99c4-ed0900902f88</vt:lpwstr>
  </property>
  <property fmtid="{D5CDD505-2E9C-101B-9397-08002B2CF9AE}" pid="6" name="MSIP_Label_a0ba249d-4391-4746-99c4-ed0900902f88_SiteId">
    <vt:lpwstr>4a156c19-bc94-41ac-aacf-954686490869</vt:lpwstr>
  </property>
  <property fmtid="{D5CDD505-2E9C-101B-9397-08002B2CF9AE}" pid="7" name="MSIP_Label_a0ba249d-4391-4746-99c4-ed0900902f88_ActionId">
    <vt:lpwstr>e6384102-2886-4e1a-a526-a6a4dde2892e</vt:lpwstr>
  </property>
  <property fmtid="{D5CDD505-2E9C-101B-9397-08002B2CF9AE}" pid="8" name="MSIP_Label_a0ba249d-4391-4746-99c4-ed0900902f88_ContentBits">
    <vt:lpwstr>0</vt:lpwstr>
  </property>
  <property fmtid="{D5CDD505-2E9C-101B-9397-08002B2CF9AE}" pid="9" name="{A44787D4-0540-4523-9961-78E4036D8C6D}">
    <vt:lpwstr>{6BE3C2D4-EA85-41A9-B76F-4E7719FE74EF}</vt:lpwstr>
  </property>
  <property fmtid="{D5CDD505-2E9C-101B-9397-08002B2CF9AE}" pid="10" name="ContentTypeId">
    <vt:lpwstr>0x0101001C15A2498FBC6B438B58819A603DF841</vt:lpwstr>
  </property>
  <property fmtid="{D5CDD505-2E9C-101B-9397-08002B2CF9AE}" pid="11" name="MediaServiceImageTags">
    <vt:lpwstr/>
  </property>
</Properties>
</file>