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ther Regulatory Cases\AAO\WU-2020-0417 - COVID-19\Quarterly Report\Filed Reports\2021-Q1\"/>
    </mc:Choice>
  </mc:AlternateContent>
  <xr:revisionPtr revIDLastSave="0" documentId="13_ncr:1_{06C22894-B632-46C1-B4D7-CF1384C6C1F6}" xr6:coauthVersionLast="46" xr6:coauthVersionMax="46" xr10:uidLastSave="{00000000-0000-0000-0000-000000000000}"/>
  <bookViews>
    <workbookView xWindow="-31335" yWindow="1335" windowWidth="28800" windowHeight="17235" xr2:uid="{8C7DB6A8-F1E3-41E4-96BC-719A744A14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7" i="1" l="1"/>
  <c r="M87" i="1"/>
  <c r="L87" i="1"/>
  <c r="N80" i="1"/>
  <c r="M80" i="1"/>
  <c r="L80" i="1"/>
  <c r="N65" i="1"/>
  <c r="M65" i="1"/>
  <c r="L65" i="1"/>
  <c r="N51" i="1"/>
  <c r="M51" i="1"/>
  <c r="L51" i="1"/>
  <c r="N36" i="1"/>
  <c r="M36" i="1"/>
  <c r="L36" i="1"/>
  <c r="N31" i="1"/>
  <c r="M31" i="1"/>
  <c r="L31" i="1"/>
  <c r="N26" i="1"/>
  <c r="M26" i="1"/>
  <c r="L26" i="1"/>
  <c r="N21" i="1"/>
  <c r="M21" i="1"/>
  <c r="L21" i="1"/>
  <c r="N16" i="1"/>
  <c r="M16" i="1"/>
  <c r="L16" i="1"/>
  <c r="N11" i="1"/>
  <c r="M11" i="1"/>
  <c r="L11" i="1"/>
  <c r="L6" i="1"/>
  <c r="M6" i="1" s="1"/>
  <c r="N6" i="1" s="1"/>
  <c r="I6" i="1" l="1"/>
  <c r="J6" i="1" s="1"/>
  <c r="K6" i="1" s="1"/>
  <c r="I11" i="1"/>
  <c r="J11" i="1"/>
  <c r="K11" i="1"/>
  <c r="I16" i="1"/>
  <c r="J16" i="1"/>
  <c r="K16" i="1"/>
  <c r="I21" i="1"/>
  <c r="J21" i="1"/>
  <c r="K21" i="1"/>
  <c r="I26" i="1"/>
  <c r="J26" i="1"/>
  <c r="K26" i="1"/>
  <c r="I31" i="1"/>
  <c r="J31" i="1"/>
  <c r="K31" i="1"/>
  <c r="I36" i="1"/>
  <c r="J36" i="1"/>
  <c r="K36" i="1"/>
  <c r="I51" i="1"/>
  <c r="J51" i="1"/>
  <c r="K51" i="1"/>
  <c r="I65" i="1"/>
  <c r="J65" i="1"/>
  <c r="K65" i="1"/>
  <c r="I80" i="1"/>
  <c r="J80" i="1"/>
  <c r="K80" i="1"/>
  <c r="I87" i="1"/>
  <c r="J87" i="1"/>
  <c r="K87" i="1"/>
  <c r="H21" i="1" l="1"/>
  <c r="B21" i="1" l="1"/>
  <c r="C87" i="1" l="1"/>
  <c r="D87" i="1"/>
  <c r="E87" i="1"/>
  <c r="F87" i="1"/>
  <c r="G87" i="1"/>
  <c r="H87" i="1"/>
  <c r="B87" i="1"/>
  <c r="C80" i="1"/>
  <c r="D80" i="1"/>
  <c r="E80" i="1"/>
  <c r="F80" i="1"/>
  <c r="G80" i="1"/>
  <c r="H80" i="1"/>
  <c r="B80" i="1"/>
  <c r="C65" i="1" l="1"/>
  <c r="D65" i="1"/>
  <c r="E65" i="1"/>
  <c r="F65" i="1"/>
  <c r="G65" i="1"/>
  <c r="H65" i="1"/>
  <c r="B65" i="1"/>
  <c r="C51" i="1"/>
  <c r="D51" i="1"/>
  <c r="E51" i="1"/>
  <c r="F51" i="1"/>
  <c r="G51" i="1"/>
  <c r="H51" i="1"/>
  <c r="B51" i="1"/>
  <c r="H36" i="1" l="1"/>
  <c r="G36" i="1"/>
  <c r="F36" i="1"/>
  <c r="E36" i="1"/>
  <c r="D36" i="1"/>
  <c r="C36" i="1"/>
  <c r="B36" i="1"/>
  <c r="H31" i="1"/>
  <c r="G31" i="1"/>
  <c r="F31" i="1"/>
  <c r="E31" i="1"/>
  <c r="D31" i="1"/>
  <c r="C31" i="1"/>
  <c r="B31" i="1"/>
  <c r="H26" i="1"/>
  <c r="G26" i="1"/>
  <c r="F26" i="1"/>
  <c r="E26" i="1"/>
  <c r="D26" i="1"/>
  <c r="C26" i="1"/>
  <c r="B26" i="1"/>
  <c r="G21" i="1"/>
  <c r="F21" i="1"/>
  <c r="E21" i="1"/>
  <c r="D21" i="1"/>
  <c r="C21" i="1"/>
  <c r="H16" i="1"/>
  <c r="G16" i="1"/>
  <c r="F16" i="1"/>
  <c r="E16" i="1"/>
  <c r="D16" i="1"/>
  <c r="C16" i="1"/>
  <c r="B16" i="1"/>
  <c r="C11" i="1"/>
  <c r="D11" i="1"/>
  <c r="E11" i="1"/>
  <c r="F11" i="1"/>
  <c r="G11" i="1"/>
  <c r="H11" i="1"/>
  <c r="B11" i="1"/>
  <c r="C6" i="1"/>
  <c r="D6" i="1" s="1"/>
  <c r="E6" i="1" s="1"/>
  <c r="F6" i="1" s="1"/>
  <c r="G6" i="1" s="1"/>
  <c r="H6" i="1" s="1"/>
</calcChain>
</file>

<file path=xl/sharedStrings.xml><?xml version="1.0" encoding="utf-8"?>
<sst xmlns="http://schemas.openxmlformats.org/spreadsheetml/2006/main" count="80" uniqueCount="46">
  <si>
    <t>Residential</t>
  </si>
  <si>
    <t>Non-Residential</t>
  </si>
  <si>
    <t>Total</t>
  </si>
  <si>
    <t>Budget Billing</t>
  </si>
  <si>
    <t>Payment Plans</t>
  </si>
  <si>
    <t>Residential High</t>
  </si>
  <si>
    <t>Residential Low</t>
  </si>
  <si>
    <t>Residential Average</t>
  </si>
  <si>
    <t>Non-Residential High</t>
  </si>
  <si>
    <t>Non-Residential Low</t>
  </si>
  <si>
    <t>Non-Residential Average</t>
  </si>
  <si>
    <t>$0 to $100</t>
  </si>
  <si>
    <t>$101 to $200</t>
  </si>
  <si>
    <t>$201 to $300</t>
  </si>
  <si>
    <t>$301 to $400</t>
  </si>
  <si>
    <t>$401 to $500</t>
  </si>
  <si>
    <t>$501 to $600</t>
  </si>
  <si>
    <t>$601 to $700</t>
  </si>
  <si>
    <t>$701 to $800</t>
  </si>
  <si>
    <t>$801 to $900</t>
  </si>
  <si>
    <t>$901 to $1,000</t>
  </si>
  <si>
    <t>Over $1,000</t>
  </si>
  <si>
    <t>Over 90 Days</t>
  </si>
  <si>
    <t>Number of Bills Sent</t>
  </si>
  <si>
    <t>Value of Bills Sent</t>
  </si>
  <si>
    <t>Number of Payments Made</t>
  </si>
  <si>
    <t>Value of Payments Made</t>
  </si>
  <si>
    <t xml:space="preserve">Missouri American Water </t>
  </si>
  <si>
    <t>Customer Reporting</t>
  </si>
  <si>
    <t>Case No. WU-2020-0417</t>
  </si>
  <si>
    <t>Up to 30 Days</t>
  </si>
  <si>
    <t>31 to 60 Days</t>
  </si>
  <si>
    <t>61 to 90 Days</t>
  </si>
  <si>
    <t>Note:  Individual customers can have multiple bills in multiple aging categories</t>
  </si>
  <si>
    <t>a.  Number of Customers</t>
  </si>
  <si>
    <t>b.  Customers Voluntarily Disconnected</t>
  </si>
  <si>
    <t>c.  Customers Involuntarily Disconnected</t>
  </si>
  <si>
    <t>d.  Customer Reconnections</t>
  </si>
  <si>
    <t>e.  Customers on Payment Plans</t>
  </si>
  <si>
    <t>f.  Total Arrearages</t>
  </si>
  <si>
    <t>g.  Arrearage Bins</t>
  </si>
  <si>
    <t>h.  Range of Arrearages</t>
  </si>
  <si>
    <t>i.  Arrearage Aging ($)</t>
  </si>
  <si>
    <t>j.  Billings</t>
  </si>
  <si>
    <t xml:space="preserve">    Arrearage Aging (bills)</t>
  </si>
  <si>
    <t>Through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</si>
</sst>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FFFFFF"/>
      <name val="Calibri"/>
      <family val="2"/>
    </font>
    <font>
      <b/>
      <i/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559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0" xfId="0" applyFont="1" applyFill="1"/>
    <xf numFmtId="17" fontId="2" fillId="2" borderId="0" xfId="0" applyNumberFormat="1" applyFont="1" applyFill="1" applyAlignment="1">
      <alignment horizontal="center"/>
    </xf>
    <xf numFmtId="0" fontId="1" fillId="3" borderId="1" xfId="0" applyFont="1" applyFill="1" applyBorder="1"/>
    <xf numFmtId="0" fontId="0" fillId="0" borderId="1" xfId="0" applyBorder="1"/>
    <xf numFmtId="37" fontId="0" fillId="0" borderId="0" xfId="0" applyNumberFormat="1"/>
    <xf numFmtId="37" fontId="0" fillId="0" borderId="1" xfId="0" applyNumberFormat="1" applyBorder="1"/>
    <xf numFmtId="37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0" applyFont="1"/>
    <xf numFmtId="39" fontId="0" fillId="0" borderId="0" xfId="0" applyNumberFormat="1"/>
    <xf numFmtId="37" fontId="0" fillId="0" borderId="0" xfId="0" applyNumberFormat="1" applyFill="1"/>
    <xf numFmtId="37" fontId="0" fillId="0" borderId="1" xfId="0" applyNumberFormat="1" applyFill="1" applyBorder="1"/>
    <xf numFmtId="37" fontId="1" fillId="0" borderId="0" xfId="0" applyNumberFormat="1" applyFont="1" applyFill="1"/>
    <xf numFmtId="0" fontId="0" fillId="0" borderId="0" xfId="0" applyFill="1"/>
    <xf numFmtId="39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2A50-2F65-400C-B165-886F1C76BE3E}">
  <dimension ref="A1:N95"/>
  <sheetViews>
    <sheetView showGridLines="0" tabSelected="1" zoomScaleNormal="100" workbookViewId="0">
      <selection activeCell="T17" sqref="T17"/>
    </sheetView>
  </sheetViews>
  <sheetFormatPr defaultRowHeight="12.75" x14ac:dyDescent="0.2"/>
  <cols>
    <col min="1" max="1" width="31.7109375" bestFit="1" customWidth="1"/>
    <col min="2" max="14" width="10.7109375" customWidth="1"/>
  </cols>
  <sheetData>
    <row r="1" spans="1:14" ht="15.75" x14ac:dyDescent="0.25">
      <c r="A1" s="10" t="s">
        <v>27</v>
      </c>
      <c r="B1" s="10"/>
      <c r="C1" s="10"/>
      <c r="D1" s="10"/>
      <c r="E1" s="10"/>
      <c r="F1" s="11"/>
      <c r="G1" s="11"/>
      <c r="H1" s="11"/>
      <c r="I1" s="11"/>
      <c r="J1" s="11"/>
      <c r="K1" s="11"/>
      <c r="L1" s="11"/>
      <c r="M1" s="11"/>
      <c r="N1" s="11"/>
    </row>
    <row r="2" spans="1:14" ht="15.75" x14ac:dyDescent="0.25">
      <c r="A2" s="10" t="s">
        <v>29</v>
      </c>
      <c r="B2" s="10"/>
      <c r="C2" s="10"/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</row>
    <row r="3" spans="1:14" ht="15.75" x14ac:dyDescent="0.25">
      <c r="A3" s="10" t="s">
        <v>28</v>
      </c>
      <c r="B3" s="10"/>
      <c r="C3" s="10"/>
      <c r="D3" s="10"/>
      <c r="E3" s="10"/>
      <c r="F3" s="11"/>
      <c r="G3" s="11"/>
      <c r="H3" s="11"/>
      <c r="I3" s="11"/>
      <c r="J3" s="11"/>
      <c r="K3" s="11"/>
      <c r="L3" s="11"/>
      <c r="M3" s="11"/>
      <c r="N3" s="11"/>
    </row>
    <row r="4" spans="1:14" ht="15.75" x14ac:dyDescent="0.25">
      <c r="A4" s="10" t="s">
        <v>45</v>
      </c>
      <c r="B4" s="10"/>
      <c r="C4" s="10"/>
      <c r="D4" s="10"/>
      <c r="E4" s="10"/>
      <c r="F4" s="11"/>
      <c r="G4" s="11"/>
      <c r="H4" s="11"/>
      <c r="I4" s="11"/>
      <c r="J4" s="11"/>
      <c r="K4" s="11"/>
      <c r="L4" s="11"/>
      <c r="M4" s="11"/>
      <c r="N4" s="11"/>
    </row>
    <row r="6" spans="1:14" x14ac:dyDescent="0.2">
      <c r="A6" s="2"/>
      <c r="B6" s="3">
        <v>43891</v>
      </c>
      <c r="C6" s="3">
        <f>EOMONTH(B6,1)</f>
        <v>43951</v>
      </c>
      <c r="D6" s="3">
        <f t="shared" ref="D6:H6" si="0">EOMONTH(C6,1)</f>
        <v>43982</v>
      </c>
      <c r="E6" s="3">
        <f t="shared" si="0"/>
        <v>44012</v>
      </c>
      <c r="F6" s="3">
        <f t="shared" si="0"/>
        <v>44043</v>
      </c>
      <c r="G6" s="3">
        <f t="shared" si="0"/>
        <v>44074</v>
      </c>
      <c r="H6" s="3">
        <f t="shared" si="0"/>
        <v>44104</v>
      </c>
      <c r="I6" s="3">
        <f t="shared" ref="I6" si="1">EOMONTH(H6,1)</f>
        <v>44135</v>
      </c>
      <c r="J6" s="3">
        <f t="shared" ref="J6" si="2">EOMONTH(I6,1)</f>
        <v>44165</v>
      </c>
      <c r="K6" s="3">
        <f t="shared" ref="K6" si="3">EOMONTH(J6,1)</f>
        <v>44196</v>
      </c>
      <c r="L6" s="3">
        <f t="shared" ref="L6" si="4">EOMONTH(K6,1)</f>
        <v>44227</v>
      </c>
      <c r="M6" s="3">
        <f t="shared" ref="M6" si="5">EOMONTH(L6,1)</f>
        <v>44255</v>
      </c>
      <c r="N6" s="3">
        <f t="shared" ref="N6" si="6">EOMONTH(M6,1)</f>
        <v>44286</v>
      </c>
    </row>
    <row r="8" spans="1:14" x14ac:dyDescent="0.2">
      <c r="A8" s="4" t="s">
        <v>34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">
      <c r="A9" t="s">
        <v>0</v>
      </c>
      <c r="B9" s="6">
        <v>446528</v>
      </c>
      <c r="C9" s="6">
        <v>447010</v>
      </c>
      <c r="D9" s="6">
        <v>447429</v>
      </c>
      <c r="E9" s="6">
        <v>447848</v>
      </c>
      <c r="F9" s="6">
        <v>448146</v>
      </c>
      <c r="G9" s="6">
        <v>448334</v>
      </c>
      <c r="H9" s="6">
        <v>448526</v>
      </c>
      <c r="I9" s="6">
        <v>448074</v>
      </c>
      <c r="J9" s="6">
        <v>448084</v>
      </c>
      <c r="K9" s="6">
        <v>448293</v>
      </c>
      <c r="L9" s="6">
        <v>448304</v>
      </c>
      <c r="M9" s="6">
        <v>448371</v>
      </c>
      <c r="N9" s="6">
        <v>448929</v>
      </c>
    </row>
    <row r="10" spans="1:14" x14ac:dyDescent="0.2">
      <c r="A10" s="5" t="s">
        <v>1</v>
      </c>
      <c r="B10" s="7">
        <v>38735</v>
      </c>
      <c r="C10" s="7">
        <v>38774</v>
      </c>
      <c r="D10" s="7">
        <v>38837</v>
      </c>
      <c r="E10" s="7">
        <v>38905</v>
      </c>
      <c r="F10" s="7">
        <v>38933</v>
      </c>
      <c r="G10" s="7">
        <v>38933</v>
      </c>
      <c r="H10" s="7">
        <v>38939</v>
      </c>
      <c r="I10" s="7">
        <v>38825</v>
      </c>
      <c r="J10" s="7">
        <v>38814</v>
      </c>
      <c r="K10" s="7">
        <v>38790</v>
      </c>
      <c r="L10" s="7">
        <v>38793</v>
      </c>
      <c r="M10" s="7">
        <v>38814</v>
      </c>
      <c r="N10" s="7">
        <v>38949</v>
      </c>
    </row>
    <row r="11" spans="1:14" x14ac:dyDescent="0.2">
      <c r="A11" s="1" t="s">
        <v>2</v>
      </c>
      <c r="B11" s="8">
        <f>SUM(B9:B10)</f>
        <v>485263</v>
      </c>
      <c r="C11" s="8">
        <f t="shared" ref="C11:H11" si="7">SUM(C9:C10)</f>
        <v>485784</v>
      </c>
      <c r="D11" s="8">
        <f t="shared" si="7"/>
        <v>486266</v>
      </c>
      <c r="E11" s="8">
        <f t="shared" si="7"/>
        <v>486753</v>
      </c>
      <c r="F11" s="8">
        <f t="shared" si="7"/>
        <v>487079</v>
      </c>
      <c r="G11" s="8">
        <f t="shared" si="7"/>
        <v>487267</v>
      </c>
      <c r="H11" s="8">
        <f t="shared" si="7"/>
        <v>487465</v>
      </c>
      <c r="I11" s="8">
        <f t="shared" ref="I11:K11" si="8">SUM(I9:I10)</f>
        <v>486899</v>
      </c>
      <c r="J11" s="8">
        <f t="shared" si="8"/>
        <v>486898</v>
      </c>
      <c r="K11" s="8">
        <f t="shared" si="8"/>
        <v>487083</v>
      </c>
      <c r="L11" s="8">
        <f t="shared" ref="L11:N11" si="9">SUM(L9:L10)</f>
        <v>487097</v>
      </c>
      <c r="M11" s="8">
        <f t="shared" si="9"/>
        <v>487185</v>
      </c>
      <c r="N11" s="8">
        <f t="shared" si="9"/>
        <v>487878</v>
      </c>
    </row>
    <row r="13" spans="1:14" x14ac:dyDescent="0.2">
      <c r="A13" s="4" t="s">
        <v>35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A14" t="s">
        <v>0</v>
      </c>
      <c r="B14" s="6">
        <v>933</v>
      </c>
      <c r="C14" s="6">
        <v>889</v>
      </c>
      <c r="D14" s="6">
        <v>858</v>
      </c>
      <c r="E14" s="6">
        <v>1089</v>
      </c>
      <c r="F14" s="6">
        <v>1066</v>
      </c>
      <c r="G14" s="6">
        <v>972</v>
      </c>
      <c r="H14" s="6">
        <v>741</v>
      </c>
      <c r="I14" s="14">
        <v>1325</v>
      </c>
      <c r="J14" s="14">
        <v>1283</v>
      </c>
      <c r="K14" s="14">
        <v>1151</v>
      </c>
      <c r="L14" s="14">
        <v>819</v>
      </c>
      <c r="M14" s="14">
        <v>677</v>
      </c>
      <c r="N14" s="14">
        <v>1042</v>
      </c>
    </row>
    <row r="15" spans="1:14" x14ac:dyDescent="0.2">
      <c r="A15" s="5" t="s">
        <v>1</v>
      </c>
      <c r="B15" s="7">
        <v>247</v>
      </c>
      <c r="C15" s="7">
        <v>221</v>
      </c>
      <c r="D15" s="7">
        <v>222</v>
      </c>
      <c r="E15" s="7">
        <v>273</v>
      </c>
      <c r="F15" s="7">
        <v>310</v>
      </c>
      <c r="G15" s="7">
        <v>351</v>
      </c>
      <c r="H15" s="7">
        <v>505</v>
      </c>
      <c r="I15" s="15">
        <v>148</v>
      </c>
      <c r="J15" s="15">
        <v>85</v>
      </c>
      <c r="K15" s="15">
        <v>99</v>
      </c>
      <c r="L15" s="15">
        <v>45</v>
      </c>
      <c r="M15" s="15">
        <v>43</v>
      </c>
      <c r="N15" s="15">
        <v>43</v>
      </c>
    </row>
    <row r="16" spans="1:14" x14ac:dyDescent="0.2">
      <c r="A16" s="1" t="s">
        <v>2</v>
      </c>
      <c r="B16" s="8">
        <f>SUM(B14:B15)</f>
        <v>1180</v>
      </c>
      <c r="C16" s="8">
        <f t="shared" ref="C16" si="10">SUM(C14:C15)</f>
        <v>1110</v>
      </c>
      <c r="D16" s="8">
        <f t="shared" ref="D16" si="11">SUM(D14:D15)</f>
        <v>1080</v>
      </c>
      <c r="E16" s="8">
        <f t="shared" ref="E16" si="12">SUM(E14:E15)</f>
        <v>1362</v>
      </c>
      <c r="F16" s="8">
        <f t="shared" ref="F16" si="13">SUM(F14:F15)</f>
        <v>1376</v>
      </c>
      <c r="G16" s="8">
        <f t="shared" ref="G16" si="14">SUM(G14:G15)</f>
        <v>1323</v>
      </c>
      <c r="H16" s="8">
        <f t="shared" ref="H16:K16" si="15">SUM(H14:H15)</f>
        <v>1246</v>
      </c>
      <c r="I16" s="8">
        <f t="shared" si="15"/>
        <v>1473</v>
      </c>
      <c r="J16" s="8">
        <f t="shared" si="15"/>
        <v>1368</v>
      </c>
      <c r="K16" s="8">
        <f t="shared" si="15"/>
        <v>1250</v>
      </c>
      <c r="L16" s="8">
        <f t="shared" ref="L16:N16" si="16">SUM(L14:L15)</f>
        <v>864</v>
      </c>
      <c r="M16" s="8">
        <f t="shared" si="16"/>
        <v>720</v>
      </c>
      <c r="N16" s="8">
        <f t="shared" si="16"/>
        <v>1085</v>
      </c>
    </row>
    <row r="18" spans="1:14" x14ac:dyDescent="0.2">
      <c r="A18" s="4" t="s">
        <v>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">
      <c r="A19" t="s">
        <v>0</v>
      </c>
      <c r="B19" s="14">
        <v>931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14">
        <v>804</v>
      </c>
      <c r="I19" s="14">
        <v>2544</v>
      </c>
      <c r="J19" s="14">
        <v>965</v>
      </c>
      <c r="K19" s="14">
        <v>600</v>
      </c>
      <c r="L19" s="14">
        <v>1892</v>
      </c>
      <c r="M19" s="14">
        <v>870</v>
      </c>
      <c r="N19" s="14">
        <v>1862</v>
      </c>
    </row>
    <row r="20" spans="1:14" x14ac:dyDescent="0.2">
      <c r="A20" s="5" t="s">
        <v>1</v>
      </c>
      <c r="B20" s="15">
        <v>16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15">
        <v>28</v>
      </c>
      <c r="I20" s="15">
        <v>110</v>
      </c>
      <c r="J20" s="15">
        <v>46</v>
      </c>
      <c r="K20" s="15">
        <v>13</v>
      </c>
      <c r="L20" s="15">
        <v>70</v>
      </c>
      <c r="M20" s="15">
        <v>34</v>
      </c>
      <c r="N20" s="15">
        <v>63</v>
      </c>
    </row>
    <row r="21" spans="1:14" x14ac:dyDescent="0.2">
      <c r="A21" s="1" t="s">
        <v>2</v>
      </c>
      <c r="B21" s="8">
        <f>SUM(B19:B20)</f>
        <v>947</v>
      </c>
      <c r="C21" s="8">
        <f t="shared" ref="C21" si="17">SUM(C19:C20)</f>
        <v>0</v>
      </c>
      <c r="D21" s="8">
        <f t="shared" ref="D21" si="18">SUM(D19:D20)</f>
        <v>0</v>
      </c>
      <c r="E21" s="8">
        <f t="shared" ref="E21" si="19">SUM(E19:E20)</f>
        <v>0</v>
      </c>
      <c r="F21" s="8">
        <f t="shared" ref="F21" si="20">SUM(F19:F20)</f>
        <v>0</v>
      </c>
      <c r="G21" s="8">
        <f t="shared" ref="G21" si="21">SUM(G19:G20)</f>
        <v>0</v>
      </c>
      <c r="H21" s="8">
        <f>SUM(H19:H20)</f>
        <v>832</v>
      </c>
      <c r="I21" s="8">
        <f t="shared" ref="I21:K21" si="22">SUM(I19:I20)</f>
        <v>2654</v>
      </c>
      <c r="J21" s="8">
        <f t="shared" si="22"/>
        <v>1011</v>
      </c>
      <c r="K21" s="8">
        <f t="shared" si="22"/>
        <v>613</v>
      </c>
      <c r="L21" s="8">
        <f t="shared" ref="L21:N21" si="23">SUM(L19:L20)</f>
        <v>1962</v>
      </c>
      <c r="M21" s="8">
        <f t="shared" si="23"/>
        <v>904</v>
      </c>
      <c r="N21" s="8">
        <f t="shared" si="23"/>
        <v>1925</v>
      </c>
    </row>
    <row r="23" spans="1:14" x14ac:dyDescent="0.2">
      <c r="A23" s="4" t="s">
        <v>37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">
      <c r="A24" t="s">
        <v>0</v>
      </c>
      <c r="B24" s="6">
        <v>1442</v>
      </c>
      <c r="C24" s="6">
        <v>1237</v>
      </c>
      <c r="D24" s="6">
        <v>1253</v>
      </c>
      <c r="E24" s="6">
        <v>1310</v>
      </c>
      <c r="F24" s="6">
        <v>1344</v>
      </c>
      <c r="G24" s="6">
        <v>1187</v>
      </c>
      <c r="H24" s="6">
        <v>1484</v>
      </c>
      <c r="I24" s="14">
        <v>1693</v>
      </c>
      <c r="J24" s="14">
        <v>1350</v>
      </c>
      <c r="K24" s="14">
        <v>1422</v>
      </c>
      <c r="L24" s="14">
        <v>1235</v>
      </c>
      <c r="M24" s="14">
        <v>627</v>
      </c>
      <c r="N24" s="14">
        <v>1269</v>
      </c>
    </row>
    <row r="25" spans="1:14" x14ac:dyDescent="0.2">
      <c r="A25" s="5" t="s">
        <v>1</v>
      </c>
      <c r="B25" s="7">
        <v>191</v>
      </c>
      <c r="C25" s="7">
        <v>140</v>
      </c>
      <c r="D25" s="7">
        <v>155</v>
      </c>
      <c r="E25" s="7">
        <v>154</v>
      </c>
      <c r="F25" s="7">
        <v>102</v>
      </c>
      <c r="G25" s="7">
        <v>102</v>
      </c>
      <c r="H25" s="7">
        <v>123</v>
      </c>
      <c r="I25" s="15">
        <v>77</v>
      </c>
      <c r="J25" s="15">
        <v>57</v>
      </c>
      <c r="K25" s="15">
        <v>84</v>
      </c>
      <c r="L25" s="15">
        <v>31</v>
      </c>
      <c r="M25" s="15">
        <v>16</v>
      </c>
      <c r="N25" s="15">
        <v>31</v>
      </c>
    </row>
    <row r="26" spans="1:14" x14ac:dyDescent="0.2">
      <c r="A26" s="1" t="s">
        <v>2</v>
      </c>
      <c r="B26" s="8">
        <f>SUM(B24:B25)</f>
        <v>1633</v>
      </c>
      <c r="C26" s="8">
        <f t="shared" ref="C26" si="24">SUM(C24:C25)</f>
        <v>1377</v>
      </c>
      <c r="D26" s="8">
        <f t="shared" ref="D26" si="25">SUM(D24:D25)</f>
        <v>1408</v>
      </c>
      <c r="E26" s="8">
        <f t="shared" ref="E26" si="26">SUM(E24:E25)</f>
        <v>1464</v>
      </c>
      <c r="F26" s="8">
        <f t="shared" ref="F26" si="27">SUM(F24:F25)</f>
        <v>1446</v>
      </c>
      <c r="G26" s="8">
        <f t="shared" ref="G26" si="28">SUM(G24:G25)</f>
        <v>1289</v>
      </c>
      <c r="H26" s="8">
        <f t="shared" ref="H26:K26" si="29">SUM(H24:H25)</f>
        <v>1607</v>
      </c>
      <c r="I26" s="8">
        <f t="shared" si="29"/>
        <v>1770</v>
      </c>
      <c r="J26" s="8">
        <f t="shared" si="29"/>
        <v>1407</v>
      </c>
      <c r="K26" s="8">
        <f t="shared" si="29"/>
        <v>1506</v>
      </c>
      <c r="L26" s="8">
        <f t="shared" ref="L26:N26" si="30">SUM(L24:L25)</f>
        <v>1266</v>
      </c>
      <c r="M26" s="8">
        <f t="shared" si="30"/>
        <v>643</v>
      </c>
      <c r="N26" s="8">
        <f t="shared" si="30"/>
        <v>1300</v>
      </c>
    </row>
    <row r="28" spans="1:14" x14ac:dyDescent="0.2">
      <c r="A28" s="4" t="s">
        <v>38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">
      <c r="A29" t="s">
        <v>4</v>
      </c>
      <c r="B29" s="6">
        <v>1393</v>
      </c>
      <c r="C29" s="6">
        <v>730</v>
      </c>
      <c r="D29" s="6">
        <v>500</v>
      </c>
      <c r="E29" s="6">
        <v>348</v>
      </c>
      <c r="F29" s="6">
        <v>307</v>
      </c>
      <c r="G29" s="6">
        <v>1245</v>
      </c>
      <c r="H29" s="6">
        <v>3023</v>
      </c>
      <c r="I29" s="6">
        <v>4076</v>
      </c>
      <c r="J29" s="6">
        <v>4831</v>
      </c>
      <c r="K29" s="6">
        <v>5422</v>
      </c>
      <c r="L29" s="6">
        <v>5550</v>
      </c>
      <c r="M29" s="6">
        <v>5447</v>
      </c>
      <c r="N29" s="6">
        <v>5200</v>
      </c>
    </row>
    <row r="30" spans="1:14" x14ac:dyDescent="0.2">
      <c r="A30" s="5" t="s">
        <v>3</v>
      </c>
      <c r="B30" s="7">
        <v>442</v>
      </c>
      <c r="C30" s="7">
        <v>452</v>
      </c>
      <c r="D30" s="7">
        <v>469</v>
      </c>
      <c r="E30" s="7">
        <v>480</v>
      </c>
      <c r="F30" s="7">
        <v>502</v>
      </c>
      <c r="G30" s="7">
        <v>579</v>
      </c>
      <c r="H30" s="7">
        <v>668</v>
      </c>
      <c r="I30" s="7">
        <v>737</v>
      </c>
      <c r="J30" s="7">
        <v>755</v>
      </c>
      <c r="K30" s="7">
        <v>782</v>
      </c>
      <c r="L30" s="7">
        <v>783</v>
      </c>
      <c r="M30" s="7">
        <v>763</v>
      </c>
      <c r="N30" s="7">
        <v>795</v>
      </c>
    </row>
    <row r="31" spans="1:14" x14ac:dyDescent="0.2">
      <c r="A31" s="1" t="s">
        <v>2</v>
      </c>
      <c r="B31" s="8">
        <f>SUM(B29:B30)</f>
        <v>1835</v>
      </c>
      <c r="C31" s="8">
        <f t="shared" ref="C31" si="31">SUM(C29:C30)</f>
        <v>1182</v>
      </c>
      <c r="D31" s="8">
        <f t="shared" ref="D31" si="32">SUM(D29:D30)</f>
        <v>969</v>
      </c>
      <c r="E31" s="8">
        <f t="shared" ref="E31" si="33">SUM(E29:E30)</f>
        <v>828</v>
      </c>
      <c r="F31" s="8">
        <f t="shared" ref="F31" si="34">SUM(F29:F30)</f>
        <v>809</v>
      </c>
      <c r="G31" s="8">
        <f t="shared" ref="G31" si="35">SUM(G29:G30)</f>
        <v>1824</v>
      </c>
      <c r="H31" s="8">
        <f t="shared" ref="H31:K31" si="36">SUM(H29:H30)</f>
        <v>3691</v>
      </c>
      <c r="I31" s="8">
        <f t="shared" si="36"/>
        <v>4813</v>
      </c>
      <c r="J31" s="8">
        <f t="shared" si="36"/>
        <v>5586</v>
      </c>
      <c r="K31" s="8">
        <f t="shared" si="36"/>
        <v>6204</v>
      </c>
      <c r="L31" s="8">
        <f t="shared" ref="L31:N31" si="37">SUM(L29:L30)</f>
        <v>6333</v>
      </c>
      <c r="M31" s="8">
        <f t="shared" si="37"/>
        <v>6210</v>
      </c>
      <c r="N31" s="8">
        <f t="shared" si="37"/>
        <v>5995</v>
      </c>
    </row>
    <row r="33" spans="1:14" x14ac:dyDescent="0.2">
      <c r="A33" s="4" t="s">
        <v>39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2">
      <c r="A34" t="s">
        <v>0</v>
      </c>
      <c r="B34" s="6">
        <v>6862297.0300000012</v>
      </c>
      <c r="C34" s="6">
        <v>7089882.6899999995</v>
      </c>
      <c r="D34" s="6">
        <v>7591182.8000000007</v>
      </c>
      <c r="E34" s="14">
        <v>7594027.2699999996</v>
      </c>
      <c r="F34" s="6">
        <v>8323933.2199999988</v>
      </c>
      <c r="G34" s="6">
        <v>9365094.0199999996</v>
      </c>
      <c r="H34" s="6">
        <v>10197023.169999998</v>
      </c>
      <c r="I34" s="6">
        <v>9083425.9800000004</v>
      </c>
      <c r="J34" s="6">
        <v>8283890.8200000003</v>
      </c>
      <c r="K34" s="6">
        <v>9495559.1499998458</v>
      </c>
      <c r="L34" s="6">
        <v>8476122.3900000229</v>
      </c>
      <c r="M34" s="6">
        <v>8589529.5199999101</v>
      </c>
      <c r="N34" s="6">
        <v>7497901.9700000007</v>
      </c>
    </row>
    <row r="35" spans="1:14" x14ac:dyDescent="0.2">
      <c r="A35" s="5" t="s">
        <v>1</v>
      </c>
      <c r="B35" s="7">
        <v>1065716.9899999984</v>
      </c>
      <c r="C35" s="7">
        <v>1632261.9200000018</v>
      </c>
      <c r="D35" s="7">
        <v>1518644.7599999979</v>
      </c>
      <c r="E35" s="15">
        <v>1450641.8800000008</v>
      </c>
      <c r="F35" s="7">
        <v>1750387.9399999995</v>
      </c>
      <c r="G35" s="7">
        <v>1982432.4800000004</v>
      </c>
      <c r="H35" s="7">
        <v>2595758.7100000009</v>
      </c>
      <c r="I35" s="7">
        <v>1883293.9100000001</v>
      </c>
      <c r="J35" s="7">
        <v>1651682.0199999996</v>
      </c>
      <c r="K35" s="7">
        <v>1753437.6600000001</v>
      </c>
      <c r="L35" s="7">
        <v>1475974.0900000017</v>
      </c>
      <c r="M35" s="7">
        <v>1555806.8399999992</v>
      </c>
      <c r="N35" s="7">
        <v>1294466.9500000011</v>
      </c>
    </row>
    <row r="36" spans="1:14" x14ac:dyDescent="0.2">
      <c r="A36" s="1" t="s">
        <v>2</v>
      </c>
      <c r="B36" s="8">
        <f>SUM(B34:B35)</f>
        <v>7928014.0199999996</v>
      </c>
      <c r="C36" s="8">
        <f t="shared" ref="C36" si="38">SUM(C34:C35)</f>
        <v>8722144.6100000013</v>
      </c>
      <c r="D36" s="8">
        <f t="shared" ref="D36" si="39">SUM(D34:D35)</f>
        <v>9109827.5599999987</v>
      </c>
      <c r="E36" s="8">
        <f t="shared" ref="E36" si="40">SUM(E34:E35)</f>
        <v>9044669.1500000004</v>
      </c>
      <c r="F36" s="8">
        <f t="shared" ref="F36" si="41">SUM(F34:F35)</f>
        <v>10074321.159999998</v>
      </c>
      <c r="G36" s="8">
        <f t="shared" ref="G36" si="42">SUM(G34:G35)</f>
        <v>11347526.5</v>
      </c>
      <c r="H36" s="8">
        <f t="shared" ref="H36:K36" si="43">SUM(H34:H35)</f>
        <v>12792781.879999999</v>
      </c>
      <c r="I36" s="8">
        <f t="shared" si="43"/>
        <v>10966719.890000001</v>
      </c>
      <c r="J36" s="8">
        <f t="shared" si="43"/>
        <v>9935572.8399999999</v>
      </c>
      <c r="K36" s="8">
        <f t="shared" si="43"/>
        <v>11248996.809999846</v>
      </c>
      <c r="L36" s="8">
        <f t="shared" ref="L36:N36" si="44">SUM(L34:L35)</f>
        <v>9952096.4800000247</v>
      </c>
      <c r="M36" s="8">
        <f t="shared" si="44"/>
        <v>10145336.35999991</v>
      </c>
      <c r="N36" s="8">
        <f t="shared" si="44"/>
        <v>8792368.9200000018</v>
      </c>
    </row>
    <row r="38" spans="1:14" x14ac:dyDescent="0.2">
      <c r="A38" s="4" t="s">
        <v>40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2">
      <c r="A39" s="9" t="s">
        <v>0</v>
      </c>
    </row>
    <row r="40" spans="1:14" x14ac:dyDescent="0.2">
      <c r="A40" t="s">
        <v>11</v>
      </c>
      <c r="B40" s="6">
        <v>60102</v>
      </c>
      <c r="C40" s="6">
        <v>52391</v>
      </c>
      <c r="D40" s="6">
        <v>52316</v>
      </c>
      <c r="E40" s="14">
        <v>49159</v>
      </c>
      <c r="F40" s="6">
        <v>47467</v>
      </c>
      <c r="G40" s="6">
        <v>47206</v>
      </c>
      <c r="H40" s="6">
        <v>52016</v>
      </c>
      <c r="I40" s="6">
        <v>58273</v>
      </c>
      <c r="J40" s="6">
        <v>48461</v>
      </c>
      <c r="K40" s="6">
        <v>55359</v>
      </c>
      <c r="L40" s="6">
        <v>52205</v>
      </c>
      <c r="M40" s="6">
        <v>53907</v>
      </c>
      <c r="N40" s="6">
        <v>48132</v>
      </c>
    </row>
    <row r="41" spans="1:14" x14ac:dyDescent="0.2">
      <c r="A41" t="s">
        <v>12</v>
      </c>
      <c r="B41" s="6">
        <v>14298</v>
      </c>
      <c r="C41" s="6">
        <v>15242</v>
      </c>
      <c r="D41" s="6">
        <v>15606</v>
      </c>
      <c r="E41" s="14">
        <v>14194</v>
      </c>
      <c r="F41" s="6">
        <v>14503</v>
      </c>
      <c r="G41" s="6">
        <v>15358</v>
      </c>
      <c r="H41" s="6">
        <v>15420</v>
      </c>
      <c r="I41" s="6">
        <v>12560</v>
      </c>
      <c r="J41" s="6">
        <v>10652</v>
      </c>
      <c r="K41" s="6">
        <v>15109</v>
      </c>
      <c r="L41" s="6">
        <v>13978</v>
      </c>
      <c r="M41" s="6">
        <v>14751</v>
      </c>
      <c r="N41" s="6">
        <v>12723</v>
      </c>
    </row>
    <row r="42" spans="1:14" x14ac:dyDescent="0.2">
      <c r="A42" t="s">
        <v>13</v>
      </c>
      <c r="B42" s="6">
        <v>2534</v>
      </c>
      <c r="C42" s="6">
        <v>3048</v>
      </c>
      <c r="D42" s="6">
        <v>3982</v>
      </c>
      <c r="E42" s="14">
        <v>4456</v>
      </c>
      <c r="F42" s="6">
        <v>5312</v>
      </c>
      <c r="G42" s="6">
        <v>5964</v>
      </c>
      <c r="H42" s="6">
        <v>6216</v>
      </c>
      <c r="I42" s="6">
        <v>4302</v>
      </c>
      <c r="J42" s="6">
        <v>3719</v>
      </c>
      <c r="K42" s="6">
        <v>3855</v>
      </c>
      <c r="L42" s="6">
        <v>3391</v>
      </c>
      <c r="M42" s="6">
        <v>3508</v>
      </c>
      <c r="N42" s="6">
        <v>3088</v>
      </c>
    </row>
    <row r="43" spans="1:14" x14ac:dyDescent="0.2">
      <c r="A43" t="s">
        <v>14</v>
      </c>
      <c r="B43" s="6">
        <v>929</v>
      </c>
      <c r="C43" s="6">
        <v>1061</v>
      </c>
      <c r="D43" s="6">
        <v>1279</v>
      </c>
      <c r="E43" s="14">
        <v>1574</v>
      </c>
      <c r="F43" s="6">
        <v>2042</v>
      </c>
      <c r="G43" s="6">
        <v>2551</v>
      </c>
      <c r="H43" s="6">
        <v>2782</v>
      </c>
      <c r="I43" s="6">
        <v>2153</v>
      </c>
      <c r="J43" s="6">
        <v>1963</v>
      </c>
      <c r="K43" s="6">
        <v>2111</v>
      </c>
      <c r="L43" s="6">
        <v>1703</v>
      </c>
      <c r="M43" s="6">
        <v>1683</v>
      </c>
      <c r="N43" s="6">
        <v>1413</v>
      </c>
    </row>
    <row r="44" spans="1:14" x14ac:dyDescent="0.2">
      <c r="A44" t="s">
        <v>15</v>
      </c>
      <c r="B44" s="6">
        <v>432</v>
      </c>
      <c r="C44" s="6">
        <v>465</v>
      </c>
      <c r="D44" s="6">
        <v>576</v>
      </c>
      <c r="E44" s="14">
        <v>656</v>
      </c>
      <c r="F44" s="6">
        <v>909</v>
      </c>
      <c r="G44" s="6">
        <v>1196</v>
      </c>
      <c r="H44" s="6">
        <v>1380</v>
      </c>
      <c r="I44" s="6">
        <v>1141</v>
      </c>
      <c r="J44" s="6">
        <v>1125</v>
      </c>
      <c r="K44" s="6">
        <v>1215</v>
      </c>
      <c r="L44" s="6">
        <v>1023</v>
      </c>
      <c r="M44" s="6">
        <v>955</v>
      </c>
      <c r="N44" s="6">
        <v>806</v>
      </c>
    </row>
    <row r="45" spans="1:14" x14ac:dyDescent="0.2">
      <c r="A45" t="s">
        <v>16</v>
      </c>
      <c r="B45" s="6">
        <v>305</v>
      </c>
      <c r="C45" s="6">
        <v>338</v>
      </c>
      <c r="D45" s="6">
        <v>340</v>
      </c>
      <c r="E45" s="14">
        <v>382</v>
      </c>
      <c r="F45" s="6">
        <v>428</v>
      </c>
      <c r="G45" s="6">
        <v>596</v>
      </c>
      <c r="H45" s="6">
        <v>723</v>
      </c>
      <c r="I45" s="6">
        <v>659</v>
      </c>
      <c r="J45" s="6">
        <v>658</v>
      </c>
      <c r="K45" s="6">
        <v>654</v>
      </c>
      <c r="L45" s="6">
        <v>606</v>
      </c>
      <c r="M45" s="6">
        <v>574</v>
      </c>
      <c r="N45" s="6">
        <v>475</v>
      </c>
    </row>
    <row r="46" spans="1:14" x14ac:dyDescent="0.2">
      <c r="A46" t="s">
        <v>17</v>
      </c>
      <c r="B46" s="6">
        <v>188</v>
      </c>
      <c r="C46" s="6">
        <v>215</v>
      </c>
      <c r="D46" s="6">
        <v>223</v>
      </c>
      <c r="E46" s="14">
        <v>233</v>
      </c>
      <c r="F46" s="6">
        <v>277</v>
      </c>
      <c r="G46" s="6">
        <v>367</v>
      </c>
      <c r="H46" s="6">
        <v>423</v>
      </c>
      <c r="I46" s="6">
        <v>379</v>
      </c>
      <c r="J46" s="6">
        <v>395</v>
      </c>
      <c r="K46" s="6">
        <v>455</v>
      </c>
      <c r="L46" s="6">
        <v>361</v>
      </c>
      <c r="M46" s="6">
        <v>362</v>
      </c>
      <c r="N46" s="6">
        <v>314</v>
      </c>
    </row>
    <row r="47" spans="1:14" x14ac:dyDescent="0.2">
      <c r="A47" t="s">
        <v>18</v>
      </c>
      <c r="B47" s="6">
        <v>114</v>
      </c>
      <c r="C47" s="6">
        <v>135</v>
      </c>
      <c r="D47" s="6">
        <v>164</v>
      </c>
      <c r="E47" s="14">
        <v>199</v>
      </c>
      <c r="F47" s="6">
        <v>213</v>
      </c>
      <c r="G47" s="6">
        <v>245</v>
      </c>
      <c r="H47" s="6">
        <v>275</v>
      </c>
      <c r="I47" s="6">
        <v>276</v>
      </c>
      <c r="J47" s="6">
        <v>269</v>
      </c>
      <c r="K47" s="6">
        <v>289</v>
      </c>
      <c r="L47" s="6">
        <v>248</v>
      </c>
      <c r="M47" s="6">
        <v>238</v>
      </c>
      <c r="N47" s="6">
        <v>212</v>
      </c>
    </row>
    <row r="48" spans="1:14" x14ac:dyDescent="0.2">
      <c r="A48" t="s">
        <v>19</v>
      </c>
      <c r="B48" s="6">
        <v>75</v>
      </c>
      <c r="C48" s="6">
        <v>103</v>
      </c>
      <c r="D48" s="6">
        <v>87</v>
      </c>
      <c r="E48" s="14">
        <v>90</v>
      </c>
      <c r="F48" s="6">
        <v>132</v>
      </c>
      <c r="G48" s="6">
        <v>181</v>
      </c>
      <c r="H48" s="6">
        <v>192</v>
      </c>
      <c r="I48" s="6">
        <v>167</v>
      </c>
      <c r="J48" s="6">
        <v>183</v>
      </c>
      <c r="K48" s="6">
        <v>186</v>
      </c>
      <c r="L48" s="6">
        <v>161</v>
      </c>
      <c r="M48" s="6">
        <v>176</v>
      </c>
      <c r="N48" s="6">
        <v>153</v>
      </c>
    </row>
    <row r="49" spans="1:14" x14ac:dyDescent="0.2">
      <c r="A49" t="s">
        <v>20</v>
      </c>
      <c r="B49" s="6">
        <v>63</v>
      </c>
      <c r="C49" s="6">
        <v>65</v>
      </c>
      <c r="D49" s="6">
        <v>75</v>
      </c>
      <c r="E49" s="14">
        <v>81</v>
      </c>
      <c r="F49" s="6">
        <v>86</v>
      </c>
      <c r="G49" s="6">
        <v>103</v>
      </c>
      <c r="H49" s="6">
        <v>127</v>
      </c>
      <c r="I49" s="6">
        <v>131</v>
      </c>
      <c r="J49" s="6">
        <v>133</v>
      </c>
      <c r="K49" s="6">
        <v>157</v>
      </c>
      <c r="L49" s="6">
        <v>129</v>
      </c>
      <c r="M49" s="6">
        <v>110</v>
      </c>
      <c r="N49" s="6">
        <v>107</v>
      </c>
    </row>
    <row r="50" spans="1:14" x14ac:dyDescent="0.2">
      <c r="A50" s="5" t="s">
        <v>21</v>
      </c>
      <c r="B50" s="7">
        <v>322</v>
      </c>
      <c r="C50" s="7">
        <v>401</v>
      </c>
      <c r="D50" s="7">
        <v>419</v>
      </c>
      <c r="E50" s="15">
        <v>402</v>
      </c>
      <c r="F50" s="7">
        <v>456</v>
      </c>
      <c r="G50" s="7">
        <v>535</v>
      </c>
      <c r="H50" s="7">
        <v>653</v>
      </c>
      <c r="I50" s="7">
        <v>613</v>
      </c>
      <c r="J50" s="7">
        <v>619</v>
      </c>
      <c r="K50" s="7">
        <v>675</v>
      </c>
      <c r="L50" s="7">
        <v>617</v>
      </c>
      <c r="M50" s="7">
        <v>600</v>
      </c>
      <c r="N50" s="7">
        <v>586</v>
      </c>
    </row>
    <row r="51" spans="1:14" x14ac:dyDescent="0.2">
      <c r="A51" s="1" t="s">
        <v>2</v>
      </c>
      <c r="B51" s="8">
        <f>SUM(B40:B50)</f>
        <v>79362</v>
      </c>
      <c r="C51" s="8">
        <f t="shared" ref="C51:H51" si="45">SUM(C40:C50)</f>
        <v>73464</v>
      </c>
      <c r="D51" s="8">
        <f t="shared" si="45"/>
        <v>75067</v>
      </c>
      <c r="E51" s="16">
        <f t="shared" si="45"/>
        <v>71426</v>
      </c>
      <c r="F51" s="8">
        <f t="shared" si="45"/>
        <v>71825</v>
      </c>
      <c r="G51" s="8">
        <f t="shared" si="45"/>
        <v>74302</v>
      </c>
      <c r="H51" s="8">
        <f t="shared" si="45"/>
        <v>80207</v>
      </c>
      <c r="I51" s="8">
        <f t="shared" ref="I51:K51" si="46">SUM(I40:I50)</f>
        <v>80654</v>
      </c>
      <c r="J51" s="8">
        <f t="shared" si="46"/>
        <v>68177</v>
      </c>
      <c r="K51" s="8">
        <f t="shared" si="46"/>
        <v>80065</v>
      </c>
      <c r="L51" s="8">
        <f t="shared" ref="L51:N51" si="47">SUM(L40:L50)</f>
        <v>74422</v>
      </c>
      <c r="M51" s="8">
        <f t="shared" si="47"/>
        <v>76864</v>
      </c>
      <c r="N51" s="8">
        <f t="shared" si="47"/>
        <v>68009</v>
      </c>
    </row>
    <row r="52" spans="1:14" x14ac:dyDescent="0.2">
      <c r="E52" s="17"/>
    </row>
    <row r="53" spans="1:14" x14ac:dyDescent="0.2">
      <c r="A53" s="9" t="s">
        <v>1</v>
      </c>
      <c r="E53" s="17"/>
    </row>
    <row r="54" spans="1:14" x14ac:dyDescent="0.2">
      <c r="A54" t="s">
        <v>11</v>
      </c>
      <c r="B54" s="6">
        <v>3091</v>
      </c>
      <c r="C54" s="6">
        <v>3289</v>
      </c>
      <c r="D54" s="6">
        <v>3245</v>
      </c>
      <c r="E54" s="14">
        <v>2518</v>
      </c>
      <c r="F54" s="6">
        <v>2415</v>
      </c>
      <c r="G54" s="6">
        <v>2312</v>
      </c>
      <c r="H54" s="6">
        <v>2466</v>
      </c>
      <c r="I54" s="6">
        <v>2585</v>
      </c>
      <c r="J54" s="6">
        <v>2274</v>
      </c>
      <c r="K54" s="6">
        <v>2733</v>
      </c>
      <c r="L54" s="6">
        <v>2793</v>
      </c>
      <c r="M54" s="6">
        <v>2992</v>
      </c>
      <c r="N54" s="6">
        <v>2445</v>
      </c>
    </row>
    <row r="55" spans="1:14" x14ac:dyDescent="0.2">
      <c r="A55" t="s">
        <v>12</v>
      </c>
      <c r="B55" s="6">
        <v>785</v>
      </c>
      <c r="C55" s="6">
        <v>1103</v>
      </c>
      <c r="D55" s="6">
        <v>1029</v>
      </c>
      <c r="E55" s="14">
        <v>730</v>
      </c>
      <c r="F55" s="6">
        <v>729</v>
      </c>
      <c r="G55" s="6">
        <v>706</v>
      </c>
      <c r="H55" s="6">
        <v>635</v>
      </c>
      <c r="I55" s="6">
        <v>616</v>
      </c>
      <c r="J55" s="6">
        <v>525</v>
      </c>
      <c r="K55" s="6">
        <v>661</v>
      </c>
      <c r="L55" s="6">
        <v>717</v>
      </c>
      <c r="M55" s="6">
        <v>877</v>
      </c>
      <c r="N55" s="6">
        <v>614</v>
      </c>
    </row>
    <row r="56" spans="1:14" x14ac:dyDescent="0.2">
      <c r="A56" t="s">
        <v>13</v>
      </c>
      <c r="B56" s="6">
        <v>200</v>
      </c>
      <c r="C56" s="6">
        <v>355</v>
      </c>
      <c r="D56" s="6">
        <v>371</v>
      </c>
      <c r="E56" s="14">
        <v>290</v>
      </c>
      <c r="F56" s="6">
        <v>295</v>
      </c>
      <c r="G56" s="6">
        <v>285</v>
      </c>
      <c r="H56" s="6">
        <v>297</v>
      </c>
      <c r="I56" s="6">
        <v>235</v>
      </c>
      <c r="J56" s="6">
        <v>189</v>
      </c>
      <c r="K56" s="6">
        <v>236</v>
      </c>
      <c r="L56" s="6">
        <v>215</v>
      </c>
      <c r="M56" s="6">
        <v>270</v>
      </c>
      <c r="N56" s="6">
        <v>214</v>
      </c>
    </row>
    <row r="57" spans="1:14" x14ac:dyDescent="0.2">
      <c r="A57" t="s">
        <v>14</v>
      </c>
      <c r="B57" s="6">
        <v>123</v>
      </c>
      <c r="C57" s="6">
        <v>170</v>
      </c>
      <c r="D57" s="6">
        <v>175</v>
      </c>
      <c r="E57" s="14">
        <v>167</v>
      </c>
      <c r="F57" s="6">
        <v>154</v>
      </c>
      <c r="G57" s="6">
        <v>128</v>
      </c>
      <c r="H57" s="6">
        <v>140</v>
      </c>
      <c r="I57" s="6">
        <v>116</v>
      </c>
      <c r="J57" s="6">
        <v>103</v>
      </c>
      <c r="K57" s="6">
        <v>151</v>
      </c>
      <c r="L57" s="6">
        <v>95</v>
      </c>
      <c r="M57" s="6">
        <v>119</v>
      </c>
      <c r="N57" s="6">
        <v>90</v>
      </c>
    </row>
    <row r="58" spans="1:14" x14ac:dyDescent="0.2">
      <c r="A58" t="s">
        <v>15</v>
      </c>
      <c r="B58" s="6">
        <v>67</v>
      </c>
      <c r="C58" s="6">
        <v>123</v>
      </c>
      <c r="D58" s="6">
        <v>97</v>
      </c>
      <c r="E58" s="14">
        <v>99</v>
      </c>
      <c r="F58" s="6">
        <v>98</v>
      </c>
      <c r="G58" s="6">
        <v>110</v>
      </c>
      <c r="H58" s="6">
        <v>128</v>
      </c>
      <c r="I58" s="6">
        <v>74</v>
      </c>
      <c r="J58" s="6">
        <v>62</v>
      </c>
      <c r="K58" s="6">
        <v>59</v>
      </c>
      <c r="L58" s="6">
        <v>71</v>
      </c>
      <c r="M58" s="6">
        <v>62</v>
      </c>
      <c r="N58" s="6">
        <v>77</v>
      </c>
    </row>
    <row r="59" spans="1:14" x14ac:dyDescent="0.2">
      <c r="A59" t="s">
        <v>16</v>
      </c>
      <c r="B59" s="6">
        <v>54</v>
      </c>
      <c r="C59" s="6">
        <v>79</v>
      </c>
      <c r="D59" s="6">
        <v>74</v>
      </c>
      <c r="E59" s="14">
        <v>75</v>
      </c>
      <c r="F59" s="6">
        <v>79</v>
      </c>
      <c r="G59" s="6">
        <v>76</v>
      </c>
      <c r="H59" s="6">
        <v>90</v>
      </c>
      <c r="I59" s="6">
        <v>72</v>
      </c>
      <c r="J59" s="6">
        <v>43</v>
      </c>
      <c r="K59" s="6">
        <v>70</v>
      </c>
      <c r="L59" s="6">
        <v>42</v>
      </c>
      <c r="M59" s="6">
        <v>50</v>
      </c>
      <c r="N59" s="6">
        <v>54</v>
      </c>
    </row>
    <row r="60" spans="1:14" x14ac:dyDescent="0.2">
      <c r="A60" t="s">
        <v>17</v>
      </c>
      <c r="B60" s="6">
        <v>31</v>
      </c>
      <c r="C60" s="6">
        <v>69</v>
      </c>
      <c r="D60" s="6">
        <v>52</v>
      </c>
      <c r="E60" s="14">
        <v>39</v>
      </c>
      <c r="F60" s="6">
        <v>53</v>
      </c>
      <c r="G60" s="6">
        <v>43</v>
      </c>
      <c r="H60" s="6">
        <v>59</v>
      </c>
      <c r="I60" s="6">
        <v>61</v>
      </c>
      <c r="J60" s="6">
        <v>30</v>
      </c>
      <c r="K60" s="6">
        <v>50</v>
      </c>
      <c r="L60" s="6">
        <v>51</v>
      </c>
      <c r="M60" s="6">
        <v>51</v>
      </c>
      <c r="N60" s="6">
        <v>40</v>
      </c>
    </row>
    <row r="61" spans="1:14" x14ac:dyDescent="0.2">
      <c r="A61" t="s">
        <v>18</v>
      </c>
      <c r="B61" s="6">
        <v>29</v>
      </c>
      <c r="C61" s="6">
        <v>47</v>
      </c>
      <c r="D61" s="6">
        <v>53</v>
      </c>
      <c r="E61" s="14">
        <v>35</v>
      </c>
      <c r="F61" s="6">
        <v>35</v>
      </c>
      <c r="G61" s="6">
        <v>29</v>
      </c>
      <c r="H61" s="6">
        <v>52</v>
      </c>
      <c r="I61" s="6">
        <v>40</v>
      </c>
      <c r="J61" s="6">
        <v>31</v>
      </c>
      <c r="K61" s="6">
        <v>29</v>
      </c>
      <c r="L61" s="6">
        <v>23</v>
      </c>
      <c r="M61" s="6">
        <v>31</v>
      </c>
      <c r="N61" s="6">
        <v>23</v>
      </c>
    </row>
    <row r="62" spans="1:14" x14ac:dyDescent="0.2">
      <c r="A62" t="s">
        <v>19</v>
      </c>
      <c r="B62" s="6">
        <v>27</v>
      </c>
      <c r="C62" s="6">
        <v>31</v>
      </c>
      <c r="D62" s="6">
        <v>35</v>
      </c>
      <c r="E62" s="14">
        <v>35</v>
      </c>
      <c r="F62" s="6">
        <v>25</v>
      </c>
      <c r="G62" s="6">
        <v>31</v>
      </c>
      <c r="H62" s="6">
        <v>44</v>
      </c>
      <c r="I62" s="6">
        <v>23</v>
      </c>
      <c r="J62" s="6">
        <v>20</v>
      </c>
      <c r="K62" s="6">
        <v>36</v>
      </c>
      <c r="L62" s="6">
        <v>26</v>
      </c>
      <c r="M62" s="6">
        <v>24</v>
      </c>
      <c r="N62" s="6">
        <v>17</v>
      </c>
    </row>
    <row r="63" spans="1:14" x14ac:dyDescent="0.2">
      <c r="A63" t="s">
        <v>20</v>
      </c>
      <c r="B63" s="6">
        <v>28</v>
      </c>
      <c r="C63" s="6">
        <v>25</v>
      </c>
      <c r="D63" s="6">
        <v>20</v>
      </c>
      <c r="E63" s="14">
        <v>23</v>
      </c>
      <c r="F63" s="6">
        <v>25</v>
      </c>
      <c r="G63" s="6">
        <v>22</v>
      </c>
      <c r="H63" s="6">
        <v>37</v>
      </c>
      <c r="I63" s="6">
        <v>24</v>
      </c>
      <c r="J63" s="6">
        <v>15</v>
      </c>
      <c r="K63" s="6">
        <v>29</v>
      </c>
      <c r="L63" s="6">
        <v>20</v>
      </c>
      <c r="M63" s="6">
        <v>18</v>
      </c>
      <c r="N63" s="6">
        <v>22</v>
      </c>
    </row>
    <row r="64" spans="1:14" x14ac:dyDescent="0.2">
      <c r="A64" s="5" t="s">
        <v>21</v>
      </c>
      <c r="B64" s="7">
        <v>186</v>
      </c>
      <c r="C64" s="7">
        <v>311</v>
      </c>
      <c r="D64" s="7">
        <v>256</v>
      </c>
      <c r="E64" s="15">
        <v>245</v>
      </c>
      <c r="F64" s="7">
        <v>302</v>
      </c>
      <c r="G64" s="7">
        <v>310</v>
      </c>
      <c r="H64" s="7">
        <v>401</v>
      </c>
      <c r="I64" s="7">
        <v>283</v>
      </c>
      <c r="J64" s="7">
        <v>229</v>
      </c>
      <c r="K64" s="7">
        <v>278</v>
      </c>
      <c r="L64" s="7">
        <v>230</v>
      </c>
      <c r="M64" s="7">
        <v>233</v>
      </c>
      <c r="N64" s="7">
        <v>193</v>
      </c>
    </row>
    <row r="65" spans="1:14" x14ac:dyDescent="0.2">
      <c r="A65" s="1" t="s">
        <v>2</v>
      </c>
      <c r="B65" s="8">
        <f>SUM(B54:B64)</f>
        <v>4621</v>
      </c>
      <c r="C65" s="8">
        <f t="shared" ref="C65:H65" si="48">SUM(C54:C64)</f>
        <v>5602</v>
      </c>
      <c r="D65" s="8">
        <f t="shared" si="48"/>
        <v>5407</v>
      </c>
      <c r="E65" s="8">
        <f t="shared" si="48"/>
        <v>4256</v>
      </c>
      <c r="F65" s="8">
        <f t="shared" si="48"/>
        <v>4210</v>
      </c>
      <c r="G65" s="8">
        <f t="shared" si="48"/>
        <v>4052</v>
      </c>
      <c r="H65" s="8">
        <f t="shared" si="48"/>
        <v>4349</v>
      </c>
      <c r="I65" s="8">
        <f t="shared" ref="I65:K65" si="49">SUM(I54:I64)</f>
        <v>4129</v>
      </c>
      <c r="J65" s="8">
        <f t="shared" si="49"/>
        <v>3521</v>
      </c>
      <c r="K65" s="8">
        <f t="shared" si="49"/>
        <v>4332</v>
      </c>
      <c r="L65" s="8">
        <f t="shared" ref="L65:N65" si="50">SUM(L54:L64)</f>
        <v>4283</v>
      </c>
      <c r="M65" s="8">
        <f t="shared" si="50"/>
        <v>4727</v>
      </c>
      <c r="N65" s="8">
        <f t="shared" si="50"/>
        <v>3789</v>
      </c>
    </row>
    <row r="67" spans="1:14" x14ac:dyDescent="0.2">
      <c r="A67" s="4" t="s">
        <v>41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x14ac:dyDescent="0.2">
      <c r="A68" t="s">
        <v>5</v>
      </c>
      <c r="B68" s="13">
        <v>16098.5</v>
      </c>
      <c r="C68" s="13">
        <v>14517.71</v>
      </c>
      <c r="D68" s="13">
        <v>15631.189999999999</v>
      </c>
      <c r="E68" s="18">
        <v>18797.509999999998</v>
      </c>
      <c r="F68" s="13">
        <v>26887.239999999998</v>
      </c>
      <c r="G68" s="13">
        <v>35694.920000000006</v>
      </c>
      <c r="H68" s="13">
        <v>43158.11</v>
      </c>
      <c r="I68" s="13">
        <v>53745.900000000009</v>
      </c>
      <c r="J68" s="13">
        <v>53745.899999999994</v>
      </c>
      <c r="K68" s="13">
        <v>30361.780000000002</v>
      </c>
      <c r="L68" s="13">
        <v>30361.780000000002</v>
      </c>
      <c r="M68" s="13">
        <v>30361.780000000002</v>
      </c>
      <c r="N68" s="13">
        <v>27576.42</v>
      </c>
    </row>
    <row r="69" spans="1:14" x14ac:dyDescent="0.2">
      <c r="A69" t="s">
        <v>6</v>
      </c>
      <c r="B69" s="13">
        <v>0.01</v>
      </c>
      <c r="C69" s="13">
        <v>0.01</v>
      </c>
      <c r="D69" s="13">
        <v>0.01</v>
      </c>
      <c r="E69" s="18">
        <v>0.01</v>
      </c>
      <c r="F69" s="13">
        <v>0.01</v>
      </c>
      <c r="G69" s="13">
        <v>0.01</v>
      </c>
      <c r="H69" s="13">
        <v>0.01</v>
      </c>
      <c r="I69" s="13">
        <v>0.01</v>
      </c>
      <c r="J69" s="13">
        <v>0.01</v>
      </c>
      <c r="K69" s="13">
        <v>0.01</v>
      </c>
      <c r="L69" s="13">
        <v>0.01</v>
      </c>
      <c r="M69" s="13">
        <v>0.01</v>
      </c>
      <c r="N69" s="13">
        <v>0.01</v>
      </c>
    </row>
    <row r="70" spans="1:14" x14ac:dyDescent="0.2">
      <c r="A70" t="s">
        <v>7</v>
      </c>
      <c r="B70" s="13">
        <v>86.468297547945468</v>
      </c>
      <c r="C70" s="13">
        <v>96.508258330609749</v>
      </c>
      <c r="D70" s="13">
        <v>101.12543194745911</v>
      </c>
      <c r="E70" s="18">
        <v>106.32020930753501</v>
      </c>
      <c r="F70" s="13">
        <v>115.89438649495337</v>
      </c>
      <c r="G70" s="13">
        <v>126.04094129363956</v>
      </c>
      <c r="H70" s="13">
        <v>127.13383083770674</v>
      </c>
      <c r="I70" s="13">
        <v>112.62213876559112</v>
      </c>
      <c r="J70" s="13">
        <v>121.50565175939036</v>
      </c>
      <c r="K70" s="13">
        <v>118.59812839567658</v>
      </c>
      <c r="L70" s="13">
        <v>113.89269826126714</v>
      </c>
      <c r="M70" s="13">
        <v>111.74970753538601</v>
      </c>
      <c r="N70" s="13">
        <v>110.24867252863493</v>
      </c>
    </row>
    <row r="71" spans="1:14" x14ac:dyDescent="0.2">
      <c r="A71" t="s">
        <v>8</v>
      </c>
      <c r="B71" s="13">
        <v>26312.659999999996</v>
      </c>
      <c r="C71" s="13">
        <v>44870.98</v>
      </c>
      <c r="D71" s="13">
        <v>46282.58</v>
      </c>
      <c r="E71" s="18">
        <v>50108.59</v>
      </c>
      <c r="F71" s="13">
        <v>57328.3</v>
      </c>
      <c r="G71" s="13">
        <v>65255.479999999996</v>
      </c>
      <c r="H71" s="13">
        <v>123775.03</v>
      </c>
      <c r="I71" s="13">
        <v>80142.290000000008</v>
      </c>
      <c r="J71" s="13">
        <v>88266.04</v>
      </c>
      <c r="K71" s="13">
        <v>35644.06</v>
      </c>
      <c r="L71" s="13">
        <v>104882.75</v>
      </c>
      <c r="M71" s="13">
        <v>96142.75</v>
      </c>
      <c r="N71" s="13">
        <v>87402.75</v>
      </c>
    </row>
    <row r="72" spans="1:14" x14ac:dyDescent="0.2">
      <c r="A72" t="s">
        <v>9</v>
      </c>
      <c r="B72" s="13">
        <v>0.01</v>
      </c>
      <c r="C72" s="13">
        <v>0.01</v>
      </c>
      <c r="D72" s="13">
        <v>0.01</v>
      </c>
      <c r="E72" s="18">
        <v>0.01</v>
      </c>
      <c r="F72" s="13">
        <v>0.01</v>
      </c>
      <c r="G72" s="13">
        <v>0.01</v>
      </c>
      <c r="H72" s="13">
        <v>0.01</v>
      </c>
      <c r="I72" s="13">
        <v>0.01</v>
      </c>
      <c r="J72" s="13">
        <v>0.01</v>
      </c>
      <c r="K72" s="13">
        <v>0.01</v>
      </c>
      <c r="L72" s="13">
        <v>0.01</v>
      </c>
      <c r="M72" s="13">
        <v>0.01</v>
      </c>
      <c r="N72" s="13">
        <v>0.01</v>
      </c>
    </row>
    <row r="73" spans="1:14" x14ac:dyDescent="0.2">
      <c r="A73" t="s">
        <v>10</v>
      </c>
      <c r="B73" s="13">
        <v>230.62475438216811</v>
      </c>
      <c r="C73" s="13">
        <v>291.37128168511424</v>
      </c>
      <c r="D73" s="13">
        <v>280.86642500462369</v>
      </c>
      <c r="E73" s="18">
        <v>340.84630639097793</v>
      </c>
      <c r="F73" s="13">
        <v>415.76910688836006</v>
      </c>
      <c r="G73" s="13">
        <v>489.24789733465167</v>
      </c>
      <c r="H73" s="13">
        <v>596.8633501954497</v>
      </c>
      <c r="I73" s="13">
        <v>456.11380721724527</v>
      </c>
      <c r="J73" s="13">
        <v>469.11109059926156</v>
      </c>
      <c r="K73" s="13">
        <v>404.76400277008315</v>
      </c>
      <c r="L73" s="13">
        <v>344.61220873219747</v>
      </c>
      <c r="M73" s="13">
        <v>329.13197376771717</v>
      </c>
      <c r="N73" s="13">
        <v>341.63814990762774</v>
      </c>
    </row>
    <row r="74" spans="1:14" x14ac:dyDescent="0.2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1:14" x14ac:dyDescent="0.2">
      <c r="A75" s="4" t="s">
        <v>42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">
      <c r="A76" t="s">
        <v>30</v>
      </c>
      <c r="B76" s="6">
        <v>3893422.5</v>
      </c>
      <c r="C76" s="6">
        <v>3830774.14</v>
      </c>
      <c r="D76" s="6">
        <v>3937169.97</v>
      </c>
      <c r="E76" s="14">
        <v>3544634.29</v>
      </c>
      <c r="F76" s="6">
        <v>3800419.84</v>
      </c>
      <c r="G76" s="6">
        <v>4500985.32</v>
      </c>
      <c r="H76" s="6">
        <v>5466930.0999999996</v>
      </c>
      <c r="I76" s="6">
        <v>4630715.9800000004</v>
      </c>
      <c r="J76" s="6">
        <v>3318415.82</v>
      </c>
      <c r="K76" s="6">
        <v>4220542.26</v>
      </c>
      <c r="L76" s="6">
        <v>3233902.97</v>
      </c>
      <c r="M76" s="6">
        <v>3878751.38</v>
      </c>
      <c r="N76" s="6">
        <v>3575533.8</v>
      </c>
    </row>
    <row r="77" spans="1:14" x14ac:dyDescent="0.2">
      <c r="A77" t="s">
        <v>31</v>
      </c>
      <c r="B77" s="6">
        <v>1668474.48</v>
      </c>
      <c r="C77" s="6">
        <v>2010304.3</v>
      </c>
      <c r="D77" s="6">
        <v>1739831.57</v>
      </c>
      <c r="E77" s="14">
        <v>1845584.04</v>
      </c>
      <c r="F77" s="6">
        <v>2048826.35</v>
      </c>
      <c r="G77" s="6">
        <v>1905321.47</v>
      </c>
      <c r="H77" s="6">
        <v>2296387.67</v>
      </c>
      <c r="I77" s="6">
        <v>1761805.27</v>
      </c>
      <c r="J77" s="6">
        <v>1758287.85</v>
      </c>
      <c r="K77" s="6">
        <v>2090792.97</v>
      </c>
      <c r="L77" s="6">
        <v>1743263.55</v>
      </c>
      <c r="M77" s="6">
        <v>1424709.83</v>
      </c>
      <c r="N77" s="6">
        <v>1314150.27</v>
      </c>
    </row>
    <row r="78" spans="1:14" x14ac:dyDescent="0.2">
      <c r="A78" t="s">
        <v>32</v>
      </c>
      <c r="B78" s="6">
        <v>768286.38</v>
      </c>
      <c r="C78" s="6">
        <v>1146947.0900000001</v>
      </c>
      <c r="D78" s="6">
        <v>1401790.17</v>
      </c>
      <c r="E78" s="14">
        <v>1155851.8700000001</v>
      </c>
      <c r="F78" s="6">
        <v>1253005.1100000001</v>
      </c>
      <c r="G78" s="6">
        <v>1438783.5</v>
      </c>
      <c r="H78" s="6">
        <v>1218330.1399999999</v>
      </c>
      <c r="I78" s="6">
        <v>1314930.94</v>
      </c>
      <c r="J78" s="6">
        <v>1151716.1299999999</v>
      </c>
      <c r="K78" s="6">
        <v>1081691.3899999999</v>
      </c>
      <c r="L78" s="6">
        <v>1308059.02</v>
      </c>
      <c r="M78" s="6">
        <v>1235811.9099999999</v>
      </c>
      <c r="N78" s="6">
        <v>776306.16</v>
      </c>
    </row>
    <row r="79" spans="1:14" x14ac:dyDescent="0.2">
      <c r="A79" s="5" t="s">
        <v>22</v>
      </c>
      <c r="B79" s="7">
        <v>1597830.66</v>
      </c>
      <c r="C79" s="7">
        <v>1734119.08</v>
      </c>
      <c r="D79" s="7">
        <v>2031035.8499999999</v>
      </c>
      <c r="E79" s="15">
        <v>2498598.9500000002</v>
      </c>
      <c r="F79" s="7">
        <v>2972069.86</v>
      </c>
      <c r="G79" s="7">
        <v>3502436.21</v>
      </c>
      <c r="H79" s="7">
        <v>3811133.9699999997</v>
      </c>
      <c r="I79" s="7">
        <v>3259267.7</v>
      </c>
      <c r="J79" s="7">
        <v>3707153.04</v>
      </c>
      <c r="K79" s="7">
        <v>3855970.19</v>
      </c>
      <c r="L79" s="7">
        <v>3666870.94</v>
      </c>
      <c r="M79" s="7">
        <v>3606063.24</v>
      </c>
      <c r="N79" s="7">
        <v>3126378.69</v>
      </c>
    </row>
    <row r="80" spans="1:14" x14ac:dyDescent="0.2">
      <c r="A80" s="1" t="s">
        <v>2</v>
      </c>
      <c r="B80" s="8">
        <f>SUM(B76:B79)</f>
        <v>7928014.0200000005</v>
      </c>
      <c r="C80" s="8">
        <f t="shared" ref="C80:H80" si="51">SUM(C76:C79)</f>
        <v>8722144.6099999994</v>
      </c>
      <c r="D80" s="8">
        <f t="shared" si="51"/>
        <v>9109827.5600000005</v>
      </c>
      <c r="E80" s="8">
        <f t="shared" si="51"/>
        <v>9044669.1500000004</v>
      </c>
      <c r="F80" s="8">
        <f t="shared" si="51"/>
        <v>10074321.16</v>
      </c>
      <c r="G80" s="8">
        <f t="shared" si="51"/>
        <v>11347526.5</v>
      </c>
      <c r="H80" s="8">
        <f t="shared" si="51"/>
        <v>12792781.879999999</v>
      </c>
      <c r="I80" s="8">
        <f t="shared" ref="I80:K80" si="52">SUM(I76:I79)</f>
        <v>10966719.890000001</v>
      </c>
      <c r="J80" s="8">
        <f t="shared" si="52"/>
        <v>9935572.8399999999</v>
      </c>
      <c r="K80" s="8">
        <f t="shared" si="52"/>
        <v>11248996.809999999</v>
      </c>
      <c r="L80" s="8">
        <f t="shared" ref="L80:N80" si="53">SUM(L76:L79)</f>
        <v>9952096.4800000004</v>
      </c>
      <c r="M80" s="8">
        <f t="shared" si="53"/>
        <v>10145336.359999999</v>
      </c>
      <c r="N80" s="8">
        <f t="shared" si="53"/>
        <v>8792368.9199999999</v>
      </c>
    </row>
    <row r="81" spans="1:14" x14ac:dyDescent="0.2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x14ac:dyDescent="0.2">
      <c r="A82" s="4" t="s">
        <v>44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x14ac:dyDescent="0.2">
      <c r="A83" t="s">
        <v>30</v>
      </c>
      <c r="B83" s="6">
        <v>74599</v>
      </c>
      <c r="C83" s="6">
        <v>68399</v>
      </c>
      <c r="D83" s="6">
        <v>72506</v>
      </c>
      <c r="E83" s="14">
        <v>67001</v>
      </c>
      <c r="F83" s="6">
        <v>64594</v>
      </c>
      <c r="G83" s="6">
        <v>67614</v>
      </c>
      <c r="H83" s="6">
        <v>77386</v>
      </c>
      <c r="I83" s="6">
        <v>76036</v>
      </c>
      <c r="J83" s="6">
        <v>55290</v>
      </c>
      <c r="K83" s="6">
        <v>74257</v>
      </c>
      <c r="L83" s="6">
        <v>63191</v>
      </c>
      <c r="M83" s="6">
        <v>73062</v>
      </c>
      <c r="N83" s="6">
        <v>63896</v>
      </c>
    </row>
    <row r="84" spans="1:14" x14ac:dyDescent="0.2">
      <c r="A84" t="s">
        <v>31</v>
      </c>
      <c r="B84" s="6">
        <v>35774</v>
      </c>
      <c r="C84" s="6">
        <v>38342</v>
      </c>
      <c r="D84" s="6">
        <v>34107</v>
      </c>
      <c r="E84" s="14">
        <v>36876</v>
      </c>
      <c r="F84" s="6">
        <v>37649</v>
      </c>
      <c r="G84" s="6">
        <v>37992</v>
      </c>
      <c r="H84" s="6">
        <v>40113</v>
      </c>
      <c r="I84" s="6">
        <v>32965</v>
      </c>
      <c r="J84" s="6">
        <v>36347</v>
      </c>
      <c r="K84" s="6">
        <v>39063</v>
      </c>
      <c r="L84" s="6">
        <v>35548</v>
      </c>
      <c r="M84" s="6">
        <v>30932</v>
      </c>
      <c r="N84" s="6">
        <v>28183</v>
      </c>
    </row>
    <row r="85" spans="1:14" x14ac:dyDescent="0.2">
      <c r="A85" t="s">
        <v>32</v>
      </c>
      <c r="B85" s="6">
        <v>18811</v>
      </c>
      <c r="C85" s="6">
        <v>23331</v>
      </c>
      <c r="D85" s="6">
        <v>25653</v>
      </c>
      <c r="E85" s="14">
        <v>22527</v>
      </c>
      <c r="F85" s="6">
        <v>24236</v>
      </c>
      <c r="G85" s="6">
        <v>26388</v>
      </c>
      <c r="H85" s="6">
        <v>24815</v>
      </c>
      <c r="I85" s="6">
        <v>21881</v>
      </c>
      <c r="J85" s="6">
        <v>20844</v>
      </c>
      <c r="K85" s="6">
        <v>24047</v>
      </c>
      <c r="L85" s="6">
        <v>25099</v>
      </c>
      <c r="M85" s="6">
        <v>22606</v>
      </c>
      <c r="N85" s="6">
        <v>16577</v>
      </c>
    </row>
    <row r="86" spans="1:14" x14ac:dyDescent="0.2">
      <c r="A86" s="5" t="s">
        <v>22</v>
      </c>
      <c r="B86" s="7">
        <v>20006</v>
      </c>
      <c r="C86" s="7">
        <v>21174</v>
      </c>
      <c r="D86" s="7">
        <v>23804</v>
      </c>
      <c r="E86" s="15">
        <v>27193</v>
      </c>
      <c r="F86" s="7">
        <v>28728</v>
      </c>
      <c r="G86" s="7">
        <v>32468</v>
      </c>
      <c r="H86" s="7">
        <v>33601</v>
      </c>
      <c r="I86" s="7">
        <v>24664</v>
      </c>
      <c r="J86" s="7">
        <v>26234</v>
      </c>
      <c r="K86" s="7">
        <v>28370</v>
      </c>
      <c r="L86" s="7">
        <v>27736</v>
      </c>
      <c r="M86" s="7">
        <v>27646</v>
      </c>
      <c r="N86" s="7">
        <v>24728</v>
      </c>
    </row>
    <row r="87" spans="1:14" x14ac:dyDescent="0.2">
      <c r="A87" s="1" t="s">
        <v>2</v>
      </c>
      <c r="B87" s="8">
        <f>SUM(B83:B86)</f>
        <v>149190</v>
      </c>
      <c r="C87" s="8">
        <f t="shared" ref="C87:H87" si="54">SUM(C83:C86)</f>
        <v>151246</v>
      </c>
      <c r="D87" s="8">
        <f t="shared" si="54"/>
        <v>156070</v>
      </c>
      <c r="E87" s="8">
        <f t="shared" si="54"/>
        <v>153597</v>
      </c>
      <c r="F87" s="8">
        <f t="shared" si="54"/>
        <v>155207</v>
      </c>
      <c r="G87" s="8">
        <f t="shared" si="54"/>
        <v>164462</v>
      </c>
      <c r="H87" s="8">
        <f t="shared" si="54"/>
        <v>175915</v>
      </c>
      <c r="I87" s="8">
        <f t="shared" ref="I87:K87" si="55">SUM(I83:I86)</f>
        <v>155546</v>
      </c>
      <c r="J87" s="8">
        <f t="shared" si="55"/>
        <v>138715</v>
      </c>
      <c r="K87" s="8">
        <f t="shared" si="55"/>
        <v>165737</v>
      </c>
      <c r="L87" s="8">
        <f t="shared" ref="L87:N87" si="56">SUM(L83:L86)</f>
        <v>151574</v>
      </c>
      <c r="M87" s="8">
        <f t="shared" si="56"/>
        <v>154246</v>
      </c>
      <c r="N87" s="8">
        <f t="shared" si="56"/>
        <v>133384</v>
      </c>
    </row>
    <row r="89" spans="1:14" x14ac:dyDescent="0.2">
      <c r="A89" s="12" t="s">
        <v>33</v>
      </c>
    </row>
    <row r="91" spans="1:14" x14ac:dyDescent="0.2">
      <c r="A91" s="4" t="s">
        <v>43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x14ac:dyDescent="0.2">
      <c r="A92" t="s">
        <v>23</v>
      </c>
      <c r="B92" s="6">
        <v>395169</v>
      </c>
      <c r="C92" s="6">
        <v>431172</v>
      </c>
      <c r="D92" s="6">
        <v>454666</v>
      </c>
      <c r="E92" s="6">
        <v>416905</v>
      </c>
      <c r="F92" s="6">
        <v>407991</v>
      </c>
      <c r="G92" s="6">
        <v>458451</v>
      </c>
      <c r="H92" s="6">
        <v>457697</v>
      </c>
      <c r="I92" s="14">
        <v>450407</v>
      </c>
      <c r="J92" s="14">
        <v>460668</v>
      </c>
      <c r="K92" s="14">
        <v>450286</v>
      </c>
      <c r="L92" s="14">
        <v>472631</v>
      </c>
      <c r="M92" s="14">
        <v>456751</v>
      </c>
      <c r="N92" s="14">
        <v>467614</v>
      </c>
    </row>
    <row r="93" spans="1:14" x14ac:dyDescent="0.2">
      <c r="A93" t="s">
        <v>24</v>
      </c>
      <c r="B93" s="6">
        <v>30393068.989999998</v>
      </c>
      <c r="C93" s="6">
        <v>33507045.350000001</v>
      </c>
      <c r="D93" s="6">
        <v>37042214.719999999</v>
      </c>
      <c r="E93" s="6">
        <v>38354599.049999997</v>
      </c>
      <c r="F93" s="6">
        <v>45060491.5</v>
      </c>
      <c r="G93" s="6">
        <v>50808413.039999999</v>
      </c>
      <c r="H93" s="6">
        <v>50610838.100000001</v>
      </c>
      <c r="I93" s="14">
        <v>46149388.93</v>
      </c>
      <c r="J93" s="14">
        <v>36997921.82</v>
      </c>
      <c r="K93" s="14">
        <v>32993590.210000001</v>
      </c>
      <c r="L93" s="14">
        <v>36851294.539999999</v>
      </c>
      <c r="M93" s="14">
        <v>34199184.909999996</v>
      </c>
      <c r="N93" s="14">
        <v>36839707.259999998</v>
      </c>
    </row>
    <row r="94" spans="1:14" x14ac:dyDescent="0.2">
      <c r="A94" t="s">
        <v>25</v>
      </c>
      <c r="B94" s="6">
        <v>412523</v>
      </c>
      <c r="C94" s="6">
        <v>376161</v>
      </c>
      <c r="D94" s="6">
        <v>372821</v>
      </c>
      <c r="E94" s="6">
        <v>415346</v>
      </c>
      <c r="F94" s="6">
        <v>385828</v>
      </c>
      <c r="G94" s="6">
        <v>377275</v>
      </c>
      <c r="H94" s="6">
        <v>396063</v>
      </c>
      <c r="I94" s="14">
        <v>411682</v>
      </c>
      <c r="J94" s="14">
        <v>380644</v>
      </c>
      <c r="K94" s="14">
        <v>416791</v>
      </c>
      <c r="L94" s="14">
        <v>367808</v>
      </c>
      <c r="M94" s="14">
        <v>374455</v>
      </c>
      <c r="N94" s="14">
        <v>473804</v>
      </c>
    </row>
    <row r="95" spans="1:14" x14ac:dyDescent="0.2">
      <c r="A95" t="s">
        <v>26</v>
      </c>
      <c r="B95" s="6">
        <v>27165452.729999997</v>
      </c>
      <c r="C95" s="6">
        <v>24371936.199999999</v>
      </c>
      <c r="D95" s="6">
        <v>24344212.419999998</v>
      </c>
      <c r="E95" s="6">
        <v>29756731.090000007</v>
      </c>
      <c r="F95" s="6">
        <v>33169438.859999999</v>
      </c>
      <c r="G95" s="6">
        <v>36500670.609999992</v>
      </c>
      <c r="H95" s="6">
        <v>39264995.619999997</v>
      </c>
      <c r="I95" s="14">
        <v>40368723.549999997</v>
      </c>
      <c r="J95" s="14">
        <v>32529771.410000004</v>
      </c>
      <c r="K95" s="14">
        <v>30705410.669999991</v>
      </c>
      <c r="L95" s="14">
        <v>25348873.990000002</v>
      </c>
      <c r="M95" s="14">
        <v>24606103.919999994</v>
      </c>
      <c r="N95" s="14">
        <v>31372344.210000012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LaGrand</dc:creator>
  <cp:lastModifiedBy>Brian LaGrand</cp:lastModifiedBy>
  <dcterms:created xsi:type="dcterms:W3CDTF">2020-11-06T02:09:18Z</dcterms:created>
  <dcterms:modified xsi:type="dcterms:W3CDTF">2021-04-09T21:42:59Z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6c87f6-c46e-48eb-b7ce-d3a4a7d30611_Enabled">
    <vt:lpwstr>True</vt:lpwstr>
  </property>
  <property fmtid="{D5CDD505-2E9C-101B-9397-08002B2CF9AE}" pid="3" name="MSIP_Label_846c87f6-c46e-48eb-b7ce-d3a4a7d30611_SiteId">
    <vt:lpwstr>35378cf9-dac0-45f0-84c7-1bfb98207b59</vt:lpwstr>
  </property>
  <property fmtid="{D5CDD505-2E9C-101B-9397-08002B2CF9AE}" pid="4" name="MSIP_Label_846c87f6-c46e-48eb-b7ce-d3a4a7d30611_Owner">
    <vt:lpwstr>Brian.LaGrand@amwater.com</vt:lpwstr>
  </property>
  <property fmtid="{D5CDD505-2E9C-101B-9397-08002B2CF9AE}" pid="5" name="MSIP_Label_846c87f6-c46e-48eb-b7ce-d3a4a7d30611_SetDate">
    <vt:lpwstr>2020-11-06T03:30:25.0580469Z</vt:lpwstr>
  </property>
  <property fmtid="{D5CDD505-2E9C-101B-9397-08002B2CF9AE}" pid="6" name="MSIP_Label_846c87f6-c46e-48eb-b7ce-d3a4a7d30611_Name">
    <vt:lpwstr>General</vt:lpwstr>
  </property>
  <property fmtid="{D5CDD505-2E9C-101B-9397-08002B2CF9AE}" pid="7" name="MSIP_Label_846c87f6-c46e-48eb-b7ce-d3a4a7d30611_Application">
    <vt:lpwstr>Microsoft Azure Information Protection</vt:lpwstr>
  </property>
  <property fmtid="{D5CDD505-2E9C-101B-9397-08002B2CF9AE}" pid="8" name="MSIP_Label_846c87f6-c46e-48eb-b7ce-d3a4a7d30611_ActionId">
    <vt:lpwstr>1bb2c81f-6ef4-49a0-a9e1-c8f21e458e17</vt:lpwstr>
  </property>
  <property fmtid="{D5CDD505-2E9C-101B-9397-08002B2CF9AE}" pid="9" name="MSIP_Label_846c87f6-c46e-48eb-b7ce-d3a4a7d30611_Extended_MSFT_Method">
    <vt:lpwstr>Automatic</vt:lpwstr>
  </property>
  <property fmtid="{D5CDD505-2E9C-101B-9397-08002B2CF9AE}" pid="10" name="Sensitivity">
    <vt:lpwstr>General</vt:lpwstr>
  </property>
  <property fmtid="{D5CDD505-2E9C-101B-9397-08002B2CF9AE}" pid="11" name="SV_QUERY_LIST_4F35BF76-6C0D-4D9B-82B2-816C12CF3733">
    <vt:lpwstr>empty_477D106A-C0D6-4607-AEBD-E2C9D60EA279</vt:lpwstr>
  </property>
</Properties>
</file>